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6\22.01.26\фінуправління\на виконком\"/>
    </mc:Choice>
  </mc:AlternateContent>
  <bookViews>
    <workbookView xWindow="0" yWindow="0" windowWidth="28800" windowHeight="11730"/>
  </bookViews>
  <sheets>
    <sheet name="Аркуш1" sheetId="1" r:id="rId1"/>
  </sheets>
  <definedNames>
    <definedName name="_xlnm.Print_Titles" localSheetId="0">Аркуш1!$8:$12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9" i="1" l="1"/>
  <c r="M99" i="1"/>
  <c r="N99" i="1"/>
  <c r="G95" i="1"/>
  <c r="H95" i="1"/>
  <c r="I95" i="1"/>
  <c r="J95" i="1"/>
  <c r="E95" i="1"/>
  <c r="F95" i="1"/>
  <c r="D95" i="1"/>
  <c r="G99" i="1"/>
  <c r="K99" i="1" s="1"/>
  <c r="C99" i="1"/>
  <c r="C91" i="1" l="1"/>
  <c r="L94" i="1"/>
  <c r="M94" i="1"/>
  <c r="N94" i="1"/>
  <c r="I91" i="1"/>
  <c r="J91" i="1"/>
  <c r="H91" i="1"/>
  <c r="E91" i="1"/>
  <c r="F91" i="1"/>
  <c r="D91" i="1"/>
  <c r="G94" i="1"/>
  <c r="C94" i="1"/>
  <c r="K94" i="1" l="1"/>
  <c r="L98" i="1"/>
  <c r="M98" i="1"/>
  <c r="N98" i="1"/>
  <c r="C95" i="1"/>
  <c r="G98" i="1"/>
  <c r="C98" i="1"/>
  <c r="K98" i="1" l="1"/>
  <c r="L92" i="1" l="1"/>
  <c r="M92" i="1"/>
  <c r="N92" i="1"/>
  <c r="G92" i="1"/>
  <c r="C92" i="1"/>
  <c r="K92" i="1" s="1"/>
  <c r="L14" i="1" l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L80" i="1"/>
  <c r="N80" i="1"/>
  <c r="L81" i="1"/>
  <c r="M81" i="1"/>
  <c r="N81" i="1"/>
  <c r="L82" i="1"/>
  <c r="L83" i="1"/>
  <c r="M83" i="1"/>
  <c r="N83" i="1"/>
  <c r="L84" i="1"/>
  <c r="M84" i="1"/>
  <c r="N84" i="1"/>
  <c r="L85" i="1"/>
  <c r="L86" i="1"/>
  <c r="L87" i="1"/>
  <c r="M87" i="1"/>
  <c r="N87" i="1"/>
  <c r="L88" i="1"/>
  <c r="L91" i="1"/>
  <c r="M91" i="1"/>
  <c r="N91" i="1"/>
  <c r="L93" i="1"/>
  <c r="M93" i="1"/>
  <c r="N93" i="1"/>
  <c r="L95" i="1"/>
  <c r="M95" i="1"/>
  <c r="N95" i="1"/>
  <c r="L96" i="1"/>
  <c r="M96" i="1"/>
  <c r="N96" i="1"/>
  <c r="L97" i="1"/>
  <c r="M97" i="1"/>
  <c r="N97" i="1"/>
  <c r="L13" i="1"/>
  <c r="M13" i="1"/>
  <c r="N13" i="1"/>
  <c r="K13" i="1"/>
  <c r="J90" i="1"/>
  <c r="J89" i="1" s="1"/>
  <c r="I90" i="1"/>
  <c r="I89" i="1" s="1"/>
  <c r="H90" i="1"/>
  <c r="H89" i="1" s="1"/>
  <c r="H88" i="1"/>
  <c r="J86" i="1"/>
  <c r="J85" i="1" s="1"/>
  <c r="I86" i="1"/>
  <c r="I85" i="1" s="1"/>
  <c r="H86" i="1"/>
  <c r="H85" i="1"/>
  <c r="H82" i="1" s="1"/>
  <c r="J83" i="1"/>
  <c r="I83" i="1"/>
  <c r="H83" i="1"/>
  <c r="G83" i="1"/>
  <c r="J80" i="1"/>
  <c r="J79" i="1" s="1"/>
  <c r="N79" i="1" s="1"/>
  <c r="I80" i="1"/>
  <c r="G80" i="1" s="1"/>
  <c r="H80" i="1"/>
  <c r="H79" i="1"/>
  <c r="J75" i="1"/>
  <c r="I75" i="1"/>
  <c r="H75" i="1"/>
  <c r="G75" i="1"/>
  <c r="J74" i="1"/>
  <c r="I74" i="1"/>
  <c r="H74" i="1"/>
  <c r="G74" i="1"/>
  <c r="J71" i="1"/>
  <c r="I71" i="1"/>
  <c r="H71" i="1"/>
  <c r="G71" i="1"/>
  <c r="J69" i="1"/>
  <c r="I69" i="1"/>
  <c r="H69" i="1"/>
  <c r="H64" i="1" s="1"/>
  <c r="G64" i="1" s="1"/>
  <c r="J65" i="1"/>
  <c r="I65" i="1"/>
  <c r="H65" i="1"/>
  <c r="G65" i="1" s="1"/>
  <c r="J64" i="1"/>
  <c r="I64" i="1"/>
  <c r="J61" i="1"/>
  <c r="I61" i="1"/>
  <c r="H61" i="1"/>
  <c r="G61" i="1"/>
  <c r="J60" i="1"/>
  <c r="I60" i="1"/>
  <c r="H60" i="1"/>
  <c r="G60" i="1"/>
  <c r="J55" i="1"/>
  <c r="I55" i="1"/>
  <c r="H55" i="1"/>
  <c r="G55" i="1"/>
  <c r="J54" i="1"/>
  <c r="I54" i="1"/>
  <c r="H54" i="1"/>
  <c r="G54" i="1"/>
  <c r="J50" i="1"/>
  <c r="I50" i="1"/>
  <c r="H50" i="1"/>
  <c r="G50" i="1"/>
  <c r="J48" i="1"/>
  <c r="J37" i="1" s="1"/>
  <c r="I48" i="1"/>
  <c r="H48" i="1"/>
  <c r="G48" i="1"/>
  <c r="J38" i="1"/>
  <c r="I38" i="1"/>
  <c r="H38" i="1"/>
  <c r="G38" i="1"/>
  <c r="I37" i="1"/>
  <c r="H37" i="1"/>
  <c r="G37" i="1"/>
  <c r="J34" i="1"/>
  <c r="I34" i="1"/>
  <c r="G34" i="1" s="1"/>
  <c r="H34" i="1"/>
  <c r="J32" i="1"/>
  <c r="I32" i="1"/>
  <c r="G32" i="1" s="1"/>
  <c r="H32" i="1"/>
  <c r="H30" i="1"/>
  <c r="G30" i="1" s="1"/>
  <c r="H29" i="1"/>
  <c r="G29" i="1" s="1"/>
  <c r="J27" i="1"/>
  <c r="I27" i="1"/>
  <c r="H27" i="1"/>
  <c r="G27" i="1"/>
  <c r="J24" i="1"/>
  <c r="I24" i="1"/>
  <c r="H24" i="1"/>
  <c r="G24" i="1"/>
  <c r="J23" i="1"/>
  <c r="I23" i="1"/>
  <c r="H23" i="1"/>
  <c r="G23" i="1"/>
  <c r="J21" i="1"/>
  <c r="I21" i="1"/>
  <c r="H21" i="1"/>
  <c r="H14" i="1" s="1"/>
  <c r="G21" i="1"/>
  <c r="J15" i="1"/>
  <c r="I15" i="1"/>
  <c r="H15" i="1"/>
  <c r="G15" i="1"/>
  <c r="J14" i="1"/>
  <c r="I14" i="1"/>
  <c r="E90" i="1"/>
  <c r="M90" i="1" s="1"/>
  <c r="F90" i="1"/>
  <c r="F89" i="1" s="1"/>
  <c r="D88" i="1"/>
  <c r="E86" i="1"/>
  <c r="E85" i="1" s="1"/>
  <c r="E82" i="1" s="1"/>
  <c r="F86" i="1"/>
  <c r="F85" i="1" s="1"/>
  <c r="F82" i="1" s="1"/>
  <c r="D86" i="1"/>
  <c r="D85" i="1" s="1"/>
  <c r="D82" i="1" s="1"/>
  <c r="E83" i="1"/>
  <c r="F83" i="1"/>
  <c r="D83" i="1"/>
  <c r="E80" i="1"/>
  <c r="E79" i="1" s="1"/>
  <c r="F80" i="1"/>
  <c r="F79" i="1" s="1"/>
  <c r="D80" i="1"/>
  <c r="N89" i="1" l="1"/>
  <c r="G89" i="1"/>
  <c r="G90" i="1"/>
  <c r="I79" i="1"/>
  <c r="M79" i="1" s="1"/>
  <c r="G86" i="1"/>
  <c r="H100" i="1"/>
  <c r="E89" i="1"/>
  <c r="M89" i="1" s="1"/>
  <c r="N90" i="1"/>
  <c r="I82" i="1"/>
  <c r="M82" i="1" s="1"/>
  <c r="G85" i="1"/>
  <c r="M85" i="1"/>
  <c r="J82" i="1"/>
  <c r="N82" i="1" s="1"/>
  <c r="N85" i="1"/>
  <c r="M80" i="1"/>
  <c r="N86" i="1"/>
  <c r="M86" i="1"/>
  <c r="I59" i="1"/>
  <c r="G69" i="1"/>
  <c r="H59" i="1"/>
  <c r="G59" i="1" s="1"/>
  <c r="J59" i="1"/>
  <c r="J88" i="1" s="1"/>
  <c r="J100" i="1" s="1"/>
  <c r="I13" i="1"/>
  <c r="J13" i="1"/>
  <c r="H13" i="1"/>
  <c r="G13" i="1" s="1"/>
  <c r="G14" i="1"/>
  <c r="D90" i="1"/>
  <c r="C90" i="1" s="1"/>
  <c r="E75" i="1"/>
  <c r="E74" i="1" s="1"/>
  <c r="F75" i="1"/>
  <c r="F74" i="1" s="1"/>
  <c r="D79" i="1"/>
  <c r="D75" i="1"/>
  <c r="D74" i="1" s="1"/>
  <c r="E71" i="1"/>
  <c r="F71" i="1"/>
  <c r="D71" i="1"/>
  <c r="E69" i="1"/>
  <c r="E64" i="1" s="1"/>
  <c r="F69" i="1"/>
  <c r="E65" i="1"/>
  <c r="F65" i="1"/>
  <c r="D65" i="1"/>
  <c r="D64" i="1" s="1"/>
  <c r="D69" i="1"/>
  <c r="E61" i="1"/>
  <c r="F61" i="1"/>
  <c r="D61" i="1"/>
  <c r="E60" i="1"/>
  <c r="F60" i="1"/>
  <c r="D60" i="1"/>
  <c r="E55" i="1"/>
  <c r="F55" i="1"/>
  <c r="D55" i="1"/>
  <c r="E54" i="1"/>
  <c r="F54" i="1"/>
  <c r="D54" i="1"/>
  <c r="E50" i="1"/>
  <c r="F50" i="1"/>
  <c r="D50" i="1"/>
  <c r="E48" i="1"/>
  <c r="E37" i="1" s="1"/>
  <c r="F48" i="1"/>
  <c r="F37" i="1" s="1"/>
  <c r="D48" i="1"/>
  <c r="E38" i="1"/>
  <c r="F38" i="1"/>
  <c r="D38" i="1"/>
  <c r="E32" i="1"/>
  <c r="F32" i="1"/>
  <c r="E34" i="1"/>
  <c r="F34" i="1"/>
  <c r="D34" i="1"/>
  <c r="D32" i="1"/>
  <c r="D30" i="1"/>
  <c r="E27" i="1"/>
  <c r="F27" i="1"/>
  <c r="D27" i="1"/>
  <c r="E24" i="1"/>
  <c r="E23" i="1" s="1"/>
  <c r="F24" i="1"/>
  <c r="F23" i="1" s="1"/>
  <c r="E21" i="1"/>
  <c r="F21" i="1"/>
  <c r="E15" i="1"/>
  <c r="E14" i="1" s="1"/>
  <c r="F15" i="1"/>
  <c r="F14" i="1" s="1"/>
  <c r="D24" i="1"/>
  <c r="D23" i="1" s="1"/>
  <c r="D21" i="1"/>
  <c r="D15" i="1"/>
  <c r="D14" i="1"/>
  <c r="G82" i="1" l="1"/>
  <c r="I88" i="1"/>
  <c r="G79" i="1"/>
  <c r="D89" i="1"/>
  <c r="L90" i="1"/>
  <c r="I100" i="1"/>
  <c r="G100" i="1" s="1"/>
  <c r="G88" i="1"/>
  <c r="F64" i="1"/>
  <c r="F59" i="1"/>
  <c r="E59" i="1"/>
  <c r="D59" i="1"/>
  <c r="D37" i="1"/>
  <c r="D29" i="1"/>
  <c r="F13" i="1"/>
  <c r="E13" i="1"/>
  <c r="D13" i="1"/>
  <c r="G16" i="1"/>
  <c r="G97" i="1"/>
  <c r="G96" i="1"/>
  <c r="G93" i="1"/>
  <c r="G91" i="1" s="1"/>
  <c r="G87" i="1"/>
  <c r="G84" i="1"/>
  <c r="G81" i="1"/>
  <c r="G78" i="1"/>
  <c r="G77" i="1"/>
  <c r="G76" i="1"/>
  <c r="G73" i="1"/>
  <c r="G72" i="1"/>
  <c r="G70" i="1"/>
  <c r="G68" i="1"/>
  <c r="G67" i="1"/>
  <c r="G66" i="1"/>
  <c r="G63" i="1"/>
  <c r="G62" i="1"/>
  <c r="G58" i="1"/>
  <c r="G57" i="1"/>
  <c r="G56" i="1"/>
  <c r="G53" i="1"/>
  <c r="G52" i="1"/>
  <c r="G51" i="1"/>
  <c r="G49" i="1"/>
  <c r="G47" i="1"/>
  <c r="G46" i="1"/>
  <c r="G45" i="1"/>
  <c r="G44" i="1"/>
  <c r="G43" i="1"/>
  <c r="G42" i="1"/>
  <c r="G41" i="1"/>
  <c r="G40" i="1"/>
  <c r="G39" i="1"/>
  <c r="G36" i="1"/>
  <c r="G35" i="1"/>
  <c r="G33" i="1"/>
  <c r="G31" i="1"/>
  <c r="G28" i="1"/>
  <c r="G26" i="1"/>
  <c r="G25" i="1"/>
  <c r="G22" i="1"/>
  <c r="G20" i="1"/>
  <c r="G19" i="1"/>
  <c r="G18" i="1"/>
  <c r="G17" i="1"/>
  <c r="L89" i="1" l="1"/>
  <c r="D100" i="1"/>
  <c r="L100" i="1" s="1"/>
  <c r="M59" i="1"/>
  <c r="E88" i="1"/>
  <c r="N59" i="1"/>
  <c r="F88" i="1"/>
  <c r="C13" i="1"/>
  <c r="C97" i="1"/>
  <c r="K97" i="1" s="1"/>
  <c r="C96" i="1"/>
  <c r="K96" i="1" s="1"/>
  <c r="K95" i="1"/>
  <c r="C93" i="1"/>
  <c r="K93" i="1" s="1"/>
  <c r="K91" i="1"/>
  <c r="K90" i="1"/>
  <c r="C89" i="1"/>
  <c r="K89" i="1" s="1"/>
  <c r="C88" i="1"/>
  <c r="K88" i="1" s="1"/>
  <c r="C87" i="1"/>
  <c r="K87" i="1" s="1"/>
  <c r="C86" i="1"/>
  <c r="K86" i="1" s="1"/>
  <c r="C85" i="1"/>
  <c r="K85" i="1" s="1"/>
  <c r="C84" i="1"/>
  <c r="K84" i="1" s="1"/>
  <c r="C83" i="1"/>
  <c r="K83" i="1" s="1"/>
  <c r="C82" i="1"/>
  <c r="K82" i="1" s="1"/>
  <c r="C81" i="1"/>
  <c r="K81" i="1" s="1"/>
  <c r="C80" i="1"/>
  <c r="K80" i="1" s="1"/>
  <c r="C79" i="1"/>
  <c r="K79" i="1" s="1"/>
  <c r="C78" i="1"/>
  <c r="K78" i="1" s="1"/>
  <c r="C77" i="1"/>
  <c r="K77" i="1" s="1"/>
  <c r="C76" i="1"/>
  <c r="K76" i="1" s="1"/>
  <c r="C75" i="1"/>
  <c r="K75" i="1" s="1"/>
  <c r="C74" i="1"/>
  <c r="K74" i="1" s="1"/>
  <c r="C73" i="1"/>
  <c r="K73" i="1" s="1"/>
  <c r="C72" i="1"/>
  <c r="K72" i="1" s="1"/>
  <c r="C71" i="1"/>
  <c r="K71" i="1" s="1"/>
  <c r="C70" i="1"/>
  <c r="K70" i="1" s="1"/>
  <c r="C69" i="1"/>
  <c r="K69" i="1" s="1"/>
  <c r="C68" i="1"/>
  <c r="K68" i="1" s="1"/>
  <c r="C67" i="1"/>
  <c r="K67" i="1" s="1"/>
  <c r="C66" i="1"/>
  <c r="K66" i="1" s="1"/>
  <c r="C65" i="1"/>
  <c r="K65" i="1" s="1"/>
  <c r="C64" i="1"/>
  <c r="K64" i="1" s="1"/>
  <c r="C63" i="1"/>
  <c r="K63" i="1" s="1"/>
  <c r="C62" i="1"/>
  <c r="K62" i="1" s="1"/>
  <c r="C61" i="1"/>
  <c r="K61" i="1" s="1"/>
  <c r="C60" i="1"/>
  <c r="K60" i="1" s="1"/>
  <c r="C59" i="1"/>
  <c r="K59" i="1" s="1"/>
  <c r="C58" i="1"/>
  <c r="K58" i="1" s="1"/>
  <c r="C57" i="1"/>
  <c r="K57" i="1" s="1"/>
  <c r="C56" i="1"/>
  <c r="K56" i="1" s="1"/>
  <c r="C55" i="1"/>
  <c r="K55" i="1" s="1"/>
  <c r="C54" i="1"/>
  <c r="K54" i="1" s="1"/>
  <c r="C53" i="1"/>
  <c r="K53" i="1" s="1"/>
  <c r="C52" i="1"/>
  <c r="K52" i="1" s="1"/>
  <c r="C51" i="1"/>
  <c r="K51" i="1" s="1"/>
  <c r="C50" i="1"/>
  <c r="K50" i="1" s="1"/>
  <c r="C49" i="1"/>
  <c r="K49" i="1" s="1"/>
  <c r="C48" i="1"/>
  <c r="K48" i="1" s="1"/>
  <c r="C47" i="1"/>
  <c r="K47" i="1" s="1"/>
  <c r="C46" i="1"/>
  <c r="K46" i="1" s="1"/>
  <c r="C45" i="1"/>
  <c r="K45" i="1" s="1"/>
  <c r="C44" i="1"/>
  <c r="K44" i="1" s="1"/>
  <c r="C43" i="1"/>
  <c r="K43" i="1" s="1"/>
  <c r="C42" i="1"/>
  <c r="K42" i="1" s="1"/>
  <c r="C41" i="1"/>
  <c r="K41" i="1" s="1"/>
  <c r="C40" i="1"/>
  <c r="K40" i="1" s="1"/>
  <c r="C39" i="1"/>
  <c r="K39" i="1" s="1"/>
  <c r="C38" i="1"/>
  <c r="K38" i="1" s="1"/>
  <c r="C37" i="1"/>
  <c r="K37" i="1" s="1"/>
  <c r="C36" i="1"/>
  <c r="K36" i="1" s="1"/>
  <c r="C35" i="1"/>
  <c r="K35" i="1" s="1"/>
  <c r="C34" i="1"/>
  <c r="K34" i="1" s="1"/>
  <c r="C33" i="1"/>
  <c r="K33" i="1" s="1"/>
  <c r="C32" i="1"/>
  <c r="K32" i="1" s="1"/>
  <c r="C31" i="1"/>
  <c r="K31" i="1" s="1"/>
  <c r="C30" i="1"/>
  <c r="K30" i="1" s="1"/>
  <c r="C29" i="1"/>
  <c r="K29" i="1" s="1"/>
  <c r="C28" i="1"/>
  <c r="K28" i="1" s="1"/>
  <c r="C27" i="1"/>
  <c r="K27" i="1" s="1"/>
  <c r="C26" i="1"/>
  <c r="K26" i="1" s="1"/>
  <c r="C25" i="1"/>
  <c r="K25" i="1" s="1"/>
  <c r="C24" i="1"/>
  <c r="K24" i="1" s="1"/>
  <c r="C23" i="1"/>
  <c r="K23" i="1" s="1"/>
  <c r="C22" i="1"/>
  <c r="K22" i="1" s="1"/>
  <c r="C21" i="1"/>
  <c r="K21" i="1" s="1"/>
  <c r="C20" i="1"/>
  <c r="K20" i="1" s="1"/>
  <c r="C19" i="1"/>
  <c r="K19" i="1" s="1"/>
  <c r="C18" i="1"/>
  <c r="K18" i="1" s="1"/>
  <c r="C17" i="1"/>
  <c r="K17" i="1" s="1"/>
  <c r="C16" i="1"/>
  <c r="K16" i="1" s="1"/>
  <c r="C15" i="1"/>
  <c r="K15" i="1" s="1"/>
  <c r="C14" i="1"/>
  <c r="K14" i="1" s="1"/>
  <c r="N88" i="1" l="1"/>
  <c r="F100" i="1"/>
  <c r="N100" i="1" s="1"/>
  <c r="M88" i="1"/>
  <c r="E100" i="1"/>
  <c r="M100" i="1" l="1"/>
  <c r="C100" i="1"/>
  <c r="K100" i="1" s="1"/>
</calcChain>
</file>

<file path=xl/sharedStrings.xml><?xml version="1.0" encoding="utf-8"?>
<sst xmlns="http://schemas.openxmlformats.org/spreadsheetml/2006/main" count="118" uniqueCount="105">
  <si>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</si>
  <si>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</si>
  <si>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</si>
  <si>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</si>
  <si>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</si>
  <si>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</si>
  <si>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</si>
  <si>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</si>
  <si>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</si>
  <si>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</si>
  <si>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</si>
  <si>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</si>
  <si>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</si>
  <si>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</si>
  <si>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</si>
  <si>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</si>
  <si>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</si>
  <si>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</si>
  <si>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</si>
  <si>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</si>
  <si>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</si>
  <si>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</si>
  <si>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</si>
  <si>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</si>
  <si>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</si>
  <si>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</si>
  <si>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</si>
  <si>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</si>
  <si>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</si>
  <si>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</si>
  <si>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</si>
  <si>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</si>
  <si>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</si>
  <si>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</si>
  <si>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</si>
  <si>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</si>
  <si>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</si>
  <si>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</si>
  <si>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</si>
  <si>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</si>
  <si>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</si>
  <si>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</si>
  <si>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</si>
  <si>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</si>
  <si>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</si>
  <si>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</si>
  <si>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</si>
  <si>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</si>
  <si>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</si>
  <si>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</si>
  <si>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</si>
  <si>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</si>
  <si>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</si>
  <si>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</si>
  <si>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</si>
  <si>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</si>
  <si>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</si>
  <si>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</si>
  <si>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</si>
  <si>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</si>
  <si>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</si>
  <si>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</si>
  <si>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</si>
  <si>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</si>
  <si>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</si>
  <si>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</si>
  <si>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</si>
  <si>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</si>
  <si>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</si>
  <si>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</si>
  <si>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</si>
  <si>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</si>
  <si>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</si>
  <si>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</si>
  <si>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</si>
  <si>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</si>
  <si>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</si>
  <si>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</si>
  <si>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</si>
  <si>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</si>
  <si>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</si>
  <si>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</si>
  <si>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</si>
  <si>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</si>
  <si>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</si>
  <si>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</si>
  <si>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</si>
  <si>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</si>
  <si>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</si>
  <si>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Секретар ради</t>
  </si>
  <si>
    <t>Наталія КОВАЛЬОВА</t>
  </si>
  <si>
    <t>1852600000</t>
  </si>
  <si>
    <t>(код бюджету)</t>
  </si>
  <si>
    <t>ДОХОДИ_x000D_
бюджету Тростянецької міської територіальної громади на 2026 рік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</si>
  <si>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</si>
  <si>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</si>
  <si>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затверджено</t>
  </si>
  <si>
    <t>внесено зміни</t>
  </si>
  <si>
    <t>затверджено з урахуванням змін</t>
  </si>
  <si>
    <t>до рішення ___ сесії 8 скликання (_____ пленарне засідання)</t>
  </si>
  <si>
    <t>Тростянецької міської ради №___ від ____ січня 2026 року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</si>
  <si>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</si>
  <si>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забезпечення харчування учнів закладів загальної середньої освіти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</si>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</sst>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zoomScale="120" zoomScaleNormal="120" workbookViewId="0">
      <pane xSplit="2" ySplit="12" topLeftCell="F99" activePane="bottomRight" state="frozen"/>
      <selection pane="topRight" activeCell="C1" sqref="C1"/>
      <selection pane="bottomLeft" activeCell="A13" sqref="A13"/>
      <selection pane="bottomRight" activeCell="H100" sqref="A5:N100"/>
    </sheetView>
  </sheetViews>
  <sheetFormatPr defaultRowHeight="12.75" x14ac:dyDescent="0.2"/>
  <cols>
    <col min="1" max="1" width="11.28515625" style="1" customWidth="1"/>
    <col min="2" max="2" width="51.85546875" style="1" customWidth="1"/>
    <col min="3" max="3" width="14.140625" style="3" customWidth="1"/>
    <col min="4" max="4" width="14" style="1" customWidth="1"/>
    <col min="5" max="6" width="14.140625" style="1" customWidth="1"/>
    <col min="7" max="7" width="14.85546875" style="1" customWidth="1"/>
    <col min="8" max="8" width="13.85546875" style="1" customWidth="1"/>
    <col min="9" max="9" width="11.42578125" style="1" customWidth="1"/>
    <col min="10" max="10" width="14.85546875" style="1" customWidth="1"/>
    <col min="11" max="11" width="14" style="1" customWidth="1"/>
    <col min="12" max="12" width="14.42578125" style="1" customWidth="1"/>
    <col min="13" max="13" width="11.5703125" style="1" customWidth="1"/>
    <col min="14" max="14" width="14.28515625" style="1" customWidth="1"/>
    <col min="15" max="16384" width="9.140625" style="1"/>
  </cols>
  <sheetData>
    <row r="1" spans="1:14" x14ac:dyDescent="0.2">
      <c r="K1" s="3"/>
      <c r="M1" s="5" t="s">
        <v>0</v>
      </c>
      <c r="N1" s="5"/>
    </row>
    <row r="2" spans="1:14" x14ac:dyDescent="0.2">
      <c r="M2" s="5"/>
      <c r="N2" s="5" t="s">
        <v>99</v>
      </c>
    </row>
    <row r="3" spans="1:14" x14ac:dyDescent="0.2">
      <c r="M3" s="5"/>
      <c r="N3" s="5" t="s">
        <v>100</v>
      </c>
    </row>
    <row r="5" spans="1:14" ht="37.5" customHeight="1" x14ac:dyDescent="0.3">
      <c r="A5" s="10"/>
      <c r="B5" s="31" t="s">
        <v>93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10"/>
    </row>
    <row r="6" spans="1:14" ht="21.75" customHeight="1" x14ac:dyDescent="0.2">
      <c r="A6" s="6" t="s">
        <v>91</v>
      </c>
      <c r="B6" s="7"/>
      <c r="C6" s="8"/>
      <c r="D6" s="7"/>
      <c r="E6" s="7"/>
      <c r="F6" s="7"/>
      <c r="G6" s="10"/>
      <c r="H6" s="10"/>
      <c r="I6" s="10"/>
      <c r="J6" s="10"/>
      <c r="K6" s="10"/>
      <c r="L6" s="10"/>
      <c r="M6" s="10"/>
      <c r="N6" s="10"/>
    </row>
    <row r="7" spans="1:14" x14ac:dyDescent="0.2">
      <c r="A7" s="9" t="s">
        <v>92</v>
      </c>
      <c r="B7" s="10"/>
      <c r="C7" s="11"/>
      <c r="D7" s="10"/>
      <c r="E7" s="10"/>
      <c r="F7" s="12" t="s">
        <v>1</v>
      </c>
      <c r="G7" s="10"/>
      <c r="H7" s="10"/>
      <c r="I7" s="10"/>
      <c r="J7" s="10"/>
      <c r="K7" s="10"/>
      <c r="L7" s="10"/>
      <c r="M7" s="10"/>
      <c r="N7" s="10"/>
    </row>
    <row r="8" spans="1:14" x14ac:dyDescent="0.2">
      <c r="A8" s="30" t="s">
        <v>2</v>
      </c>
      <c r="B8" s="30" t="s">
        <v>3</v>
      </c>
      <c r="C8" s="27" t="s">
        <v>96</v>
      </c>
      <c r="D8" s="28"/>
      <c r="E8" s="28"/>
      <c r="F8" s="29"/>
      <c r="G8" s="27" t="s">
        <v>97</v>
      </c>
      <c r="H8" s="28"/>
      <c r="I8" s="28"/>
      <c r="J8" s="29"/>
      <c r="K8" s="27" t="s">
        <v>98</v>
      </c>
      <c r="L8" s="28"/>
      <c r="M8" s="28"/>
      <c r="N8" s="29"/>
    </row>
    <row r="9" spans="1:14" x14ac:dyDescent="0.2">
      <c r="A9" s="30"/>
      <c r="B9" s="30"/>
      <c r="C9" s="32" t="s">
        <v>4</v>
      </c>
      <c r="D9" s="30" t="s">
        <v>5</v>
      </c>
      <c r="E9" s="30" t="s">
        <v>6</v>
      </c>
      <c r="F9" s="30"/>
      <c r="G9" s="32" t="s">
        <v>4</v>
      </c>
      <c r="H9" s="30" t="s">
        <v>5</v>
      </c>
      <c r="I9" s="30" t="s">
        <v>6</v>
      </c>
      <c r="J9" s="30"/>
      <c r="K9" s="32" t="s">
        <v>4</v>
      </c>
      <c r="L9" s="30" t="s">
        <v>5</v>
      </c>
      <c r="M9" s="30" t="s">
        <v>6</v>
      </c>
      <c r="N9" s="30"/>
    </row>
    <row r="10" spans="1:14" x14ac:dyDescent="0.2">
      <c r="A10" s="30"/>
      <c r="B10" s="30"/>
      <c r="C10" s="32"/>
      <c r="D10" s="30"/>
      <c r="E10" s="30" t="s">
        <v>7</v>
      </c>
      <c r="F10" s="33" t="s">
        <v>8</v>
      </c>
      <c r="G10" s="32"/>
      <c r="H10" s="30"/>
      <c r="I10" s="30" t="s">
        <v>7</v>
      </c>
      <c r="J10" s="33" t="s">
        <v>8</v>
      </c>
      <c r="K10" s="32"/>
      <c r="L10" s="30"/>
      <c r="M10" s="30" t="s">
        <v>7</v>
      </c>
      <c r="N10" s="33" t="s">
        <v>8</v>
      </c>
    </row>
    <row r="11" spans="1:14" x14ac:dyDescent="0.2">
      <c r="A11" s="30"/>
      <c r="B11" s="30"/>
      <c r="C11" s="32"/>
      <c r="D11" s="30"/>
      <c r="E11" s="30"/>
      <c r="F11" s="30"/>
      <c r="G11" s="32"/>
      <c r="H11" s="30"/>
      <c r="I11" s="30"/>
      <c r="J11" s="30"/>
      <c r="K11" s="32"/>
      <c r="L11" s="30"/>
      <c r="M11" s="30"/>
      <c r="N11" s="30"/>
    </row>
    <row r="12" spans="1:14" x14ac:dyDescent="0.2">
      <c r="A12" s="13">
        <v>1</v>
      </c>
      <c r="B12" s="13">
        <v>2</v>
      </c>
      <c r="C12" s="14">
        <v>3</v>
      </c>
      <c r="D12" s="13">
        <v>4</v>
      </c>
      <c r="E12" s="13">
        <v>5</v>
      </c>
      <c r="F12" s="13">
        <v>6</v>
      </c>
      <c r="G12" s="14">
        <v>3</v>
      </c>
      <c r="H12" s="13">
        <v>4</v>
      </c>
      <c r="I12" s="13">
        <v>5</v>
      </c>
      <c r="J12" s="13">
        <v>6</v>
      </c>
      <c r="K12" s="14">
        <v>3</v>
      </c>
      <c r="L12" s="13">
        <v>4</v>
      </c>
      <c r="M12" s="13">
        <v>5</v>
      </c>
      <c r="N12" s="13">
        <v>6</v>
      </c>
    </row>
    <row r="13" spans="1:14" x14ac:dyDescent="0.2">
      <c r="A13" s="15">
        <v>10000000</v>
      </c>
      <c r="B13" s="16" t="s">
        <v>9</v>
      </c>
      <c r="C13" s="17">
        <f>D13+E13</f>
        <v>324237770</v>
      </c>
      <c r="D13" s="18">
        <f>D14+D23+D29+D37+D54</f>
        <v>324016570</v>
      </c>
      <c r="E13" s="18">
        <f t="shared" ref="E13:F13" si="0">E14+E23+E29+E37+E54</f>
        <v>221200</v>
      </c>
      <c r="F13" s="18">
        <f t="shared" si="0"/>
        <v>0</v>
      </c>
      <c r="G13" s="17">
        <f>H13+I13</f>
        <v>0</v>
      </c>
      <c r="H13" s="18">
        <f>H14+H23+H29+H37+H54</f>
        <v>0</v>
      </c>
      <c r="I13" s="18">
        <f t="shared" ref="I13" si="1">I14+I23+I29+I37+I54</f>
        <v>0</v>
      </c>
      <c r="J13" s="18">
        <f t="shared" ref="J13" si="2">J14+J23+J29+J37+J54</f>
        <v>0</v>
      </c>
      <c r="K13" s="17">
        <f>C13+G13</f>
        <v>324237770</v>
      </c>
      <c r="L13" s="17">
        <f t="shared" ref="L13:N13" si="3">D13+H13</f>
        <v>324016570</v>
      </c>
      <c r="M13" s="17">
        <f t="shared" si="3"/>
        <v>221200</v>
      </c>
      <c r="N13" s="17">
        <f t="shared" si="3"/>
        <v>0</v>
      </c>
    </row>
    <row r="14" spans="1:14" ht="25.5" x14ac:dyDescent="0.2">
      <c r="A14" s="15">
        <v>11000000</v>
      </c>
      <c r="B14" s="16" t="s">
        <v>10</v>
      </c>
      <c r="C14" s="17">
        <f t="shared" ref="C14:C44" si="4">D14+E14</f>
        <v>203827270</v>
      </c>
      <c r="D14" s="18">
        <f>D15+D21</f>
        <v>203827270</v>
      </c>
      <c r="E14" s="18">
        <f t="shared" ref="E14:F14" si="5">E15+E21</f>
        <v>0</v>
      </c>
      <c r="F14" s="18">
        <f t="shared" si="5"/>
        <v>0</v>
      </c>
      <c r="G14" s="17">
        <f t="shared" ref="G14:G15" si="6">H14+I14</f>
        <v>0</v>
      </c>
      <c r="H14" s="18">
        <f>H15+H21</f>
        <v>0</v>
      </c>
      <c r="I14" s="18">
        <f t="shared" ref="I14" si="7">I15+I21</f>
        <v>0</v>
      </c>
      <c r="J14" s="18">
        <f t="shared" ref="J14" si="8">J15+J21</f>
        <v>0</v>
      </c>
      <c r="K14" s="17">
        <f t="shared" ref="K14:K77" si="9">C14+G14</f>
        <v>203827270</v>
      </c>
      <c r="L14" s="17">
        <f t="shared" ref="L14:L77" si="10">D14+H14</f>
        <v>203827270</v>
      </c>
      <c r="M14" s="17">
        <f t="shared" ref="M14:M77" si="11">E14+I14</f>
        <v>0</v>
      </c>
      <c r="N14" s="17">
        <f t="shared" ref="N14:N77" si="12">F14+J14</f>
        <v>0</v>
      </c>
    </row>
    <row r="15" spans="1:14" x14ac:dyDescent="0.2">
      <c r="A15" s="15">
        <v>11010000</v>
      </c>
      <c r="B15" s="16" t="s">
        <v>11</v>
      </c>
      <c r="C15" s="17">
        <f t="shared" si="4"/>
        <v>202608970</v>
      </c>
      <c r="D15" s="18">
        <f>SUM(D16:D20)</f>
        <v>202608970</v>
      </c>
      <c r="E15" s="18">
        <f t="shared" ref="E15:F15" si="13">SUM(E16:E20)</f>
        <v>0</v>
      </c>
      <c r="F15" s="18">
        <f t="shared" si="13"/>
        <v>0</v>
      </c>
      <c r="G15" s="17">
        <f t="shared" si="6"/>
        <v>0</v>
      </c>
      <c r="H15" s="18">
        <f>SUM(H16:H20)</f>
        <v>0</v>
      </c>
      <c r="I15" s="18">
        <f t="shared" ref="I15" si="14">SUM(I16:I20)</f>
        <v>0</v>
      </c>
      <c r="J15" s="18">
        <f t="shared" ref="J15" si="15">SUM(J16:J20)</f>
        <v>0</v>
      </c>
      <c r="K15" s="17">
        <f t="shared" si="9"/>
        <v>202608970</v>
      </c>
      <c r="L15" s="17">
        <f t="shared" si="10"/>
        <v>202608970</v>
      </c>
      <c r="M15" s="17">
        <f t="shared" si="11"/>
        <v>0</v>
      </c>
      <c r="N15" s="17">
        <f t="shared" si="12"/>
        <v>0</v>
      </c>
    </row>
    <row r="16" spans="1:14" ht="38.25" x14ac:dyDescent="0.2">
      <c r="A16" s="19">
        <v>11010100</v>
      </c>
      <c r="B16" s="4" t="s">
        <v>12</v>
      </c>
      <c r="C16" s="20">
        <f t="shared" si="4"/>
        <v>186953970</v>
      </c>
      <c r="D16" s="21">
        <v>186953970</v>
      </c>
      <c r="E16" s="21">
        <v>0</v>
      </c>
      <c r="F16" s="21">
        <v>0</v>
      </c>
      <c r="G16" s="20">
        <f t="shared" ref="G16:G76" si="16">H16+I16</f>
        <v>0</v>
      </c>
      <c r="H16" s="21"/>
      <c r="I16" s="21">
        <v>0</v>
      </c>
      <c r="J16" s="21">
        <v>0</v>
      </c>
      <c r="K16" s="17">
        <f t="shared" si="9"/>
        <v>186953970</v>
      </c>
      <c r="L16" s="17">
        <f t="shared" si="10"/>
        <v>186953970</v>
      </c>
      <c r="M16" s="17">
        <f t="shared" si="11"/>
        <v>0</v>
      </c>
      <c r="N16" s="17">
        <f t="shared" si="12"/>
        <v>0</v>
      </c>
    </row>
    <row r="17" spans="1:14" ht="38.25" x14ac:dyDescent="0.2">
      <c r="A17" s="19">
        <v>11010400</v>
      </c>
      <c r="B17" s="4" t="s">
        <v>13</v>
      </c>
      <c r="C17" s="20">
        <f t="shared" si="4"/>
        <v>14000000</v>
      </c>
      <c r="D17" s="21">
        <v>14000000</v>
      </c>
      <c r="E17" s="21">
        <v>0</v>
      </c>
      <c r="F17" s="21">
        <v>0</v>
      </c>
      <c r="G17" s="20">
        <f t="shared" si="16"/>
        <v>0</v>
      </c>
      <c r="H17" s="21"/>
      <c r="I17" s="21">
        <v>0</v>
      </c>
      <c r="J17" s="21">
        <v>0</v>
      </c>
      <c r="K17" s="17">
        <f t="shared" si="9"/>
        <v>14000000</v>
      </c>
      <c r="L17" s="17">
        <f t="shared" si="10"/>
        <v>14000000</v>
      </c>
      <c r="M17" s="17">
        <f t="shared" si="11"/>
        <v>0</v>
      </c>
      <c r="N17" s="17">
        <f t="shared" si="12"/>
        <v>0</v>
      </c>
    </row>
    <row r="18" spans="1:14" ht="25.5" x14ac:dyDescent="0.2">
      <c r="A18" s="19">
        <v>11010500</v>
      </c>
      <c r="B18" s="4" t="s">
        <v>14</v>
      </c>
      <c r="C18" s="20">
        <f t="shared" si="4"/>
        <v>1400000</v>
      </c>
      <c r="D18" s="21">
        <v>1400000</v>
      </c>
      <c r="E18" s="21">
        <v>0</v>
      </c>
      <c r="F18" s="21">
        <v>0</v>
      </c>
      <c r="G18" s="20">
        <f t="shared" si="16"/>
        <v>0</v>
      </c>
      <c r="H18" s="21"/>
      <c r="I18" s="21">
        <v>0</v>
      </c>
      <c r="J18" s="21">
        <v>0</v>
      </c>
      <c r="K18" s="17">
        <f t="shared" si="9"/>
        <v>1400000</v>
      </c>
      <c r="L18" s="17">
        <f t="shared" si="10"/>
        <v>1400000</v>
      </c>
      <c r="M18" s="17">
        <f t="shared" si="11"/>
        <v>0</v>
      </c>
      <c r="N18" s="17">
        <f t="shared" si="12"/>
        <v>0</v>
      </c>
    </row>
    <row r="19" spans="1:14" ht="25.5" x14ac:dyDescent="0.2">
      <c r="A19" s="19">
        <v>11011200</v>
      </c>
      <c r="B19" s="4" t="s">
        <v>15</v>
      </c>
      <c r="C19" s="20">
        <f t="shared" si="4"/>
        <v>175000</v>
      </c>
      <c r="D19" s="21">
        <v>175000</v>
      </c>
      <c r="E19" s="21">
        <v>0</v>
      </c>
      <c r="F19" s="21">
        <v>0</v>
      </c>
      <c r="G19" s="20">
        <f t="shared" si="16"/>
        <v>0</v>
      </c>
      <c r="H19" s="21"/>
      <c r="I19" s="21">
        <v>0</v>
      </c>
      <c r="J19" s="21">
        <v>0</v>
      </c>
      <c r="K19" s="17">
        <f t="shared" si="9"/>
        <v>175000</v>
      </c>
      <c r="L19" s="17">
        <f t="shared" si="10"/>
        <v>175000</v>
      </c>
      <c r="M19" s="17">
        <f t="shared" si="11"/>
        <v>0</v>
      </c>
      <c r="N19" s="17">
        <f t="shared" si="12"/>
        <v>0</v>
      </c>
    </row>
    <row r="20" spans="1:14" ht="38.25" x14ac:dyDescent="0.2">
      <c r="A20" s="19">
        <v>11011300</v>
      </c>
      <c r="B20" s="4" t="s">
        <v>16</v>
      </c>
      <c r="C20" s="20">
        <f t="shared" si="4"/>
        <v>80000</v>
      </c>
      <c r="D20" s="21">
        <v>80000</v>
      </c>
      <c r="E20" s="21">
        <v>0</v>
      </c>
      <c r="F20" s="21">
        <v>0</v>
      </c>
      <c r="G20" s="20">
        <f t="shared" si="16"/>
        <v>0</v>
      </c>
      <c r="H20" s="21"/>
      <c r="I20" s="21">
        <v>0</v>
      </c>
      <c r="J20" s="21">
        <v>0</v>
      </c>
      <c r="K20" s="17">
        <f t="shared" si="9"/>
        <v>80000</v>
      </c>
      <c r="L20" s="17">
        <f t="shared" si="10"/>
        <v>80000</v>
      </c>
      <c r="M20" s="17">
        <f t="shared" si="11"/>
        <v>0</v>
      </c>
      <c r="N20" s="17">
        <f t="shared" si="12"/>
        <v>0</v>
      </c>
    </row>
    <row r="21" spans="1:14" x14ac:dyDescent="0.2">
      <c r="A21" s="15">
        <v>11020000</v>
      </c>
      <c r="B21" s="16" t="s">
        <v>17</v>
      </c>
      <c r="C21" s="17">
        <f t="shared" si="4"/>
        <v>1218300</v>
      </c>
      <c r="D21" s="18">
        <f>D22</f>
        <v>1218300</v>
      </c>
      <c r="E21" s="18">
        <f t="shared" ref="E21:F21" si="17">E22</f>
        <v>0</v>
      </c>
      <c r="F21" s="18">
        <f t="shared" si="17"/>
        <v>0</v>
      </c>
      <c r="G21" s="17">
        <f t="shared" si="16"/>
        <v>0</v>
      </c>
      <c r="H21" s="18">
        <f>H22</f>
        <v>0</v>
      </c>
      <c r="I21" s="18">
        <f t="shared" ref="I21" si="18">I22</f>
        <v>0</v>
      </c>
      <c r="J21" s="18">
        <f t="shared" ref="J21" si="19">J22</f>
        <v>0</v>
      </c>
      <c r="K21" s="17">
        <f t="shared" si="9"/>
        <v>1218300</v>
      </c>
      <c r="L21" s="17">
        <f t="shared" si="10"/>
        <v>1218300</v>
      </c>
      <c r="M21" s="17">
        <f t="shared" si="11"/>
        <v>0</v>
      </c>
      <c r="N21" s="17">
        <f t="shared" si="12"/>
        <v>0</v>
      </c>
    </row>
    <row r="22" spans="1:14" ht="25.5" x14ac:dyDescent="0.2">
      <c r="A22" s="19">
        <v>11020200</v>
      </c>
      <c r="B22" s="4" t="s">
        <v>18</v>
      </c>
      <c r="C22" s="20">
        <f t="shared" si="4"/>
        <v>1218300</v>
      </c>
      <c r="D22" s="21">
        <v>1218300</v>
      </c>
      <c r="E22" s="21">
        <v>0</v>
      </c>
      <c r="F22" s="21">
        <v>0</v>
      </c>
      <c r="G22" s="20">
        <f t="shared" si="16"/>
        <v>0</v>
      </c>
      <c r="H22" s="21"/>
      <c r="I22" s="21">
        <v>0</v>
      </c>
      <c r="J22" s="21">
        <v>0</v>
      </c>
      <c r="K22" s="17">
        <f t="shared" si="9"/>
        <v>1218300</v>
      </c>
      <c r="L22" s="17">
        <f t="shared" si="10"/>
        <v>1218300</v>
      </c>
      <c r="M22" s="17">
        <f t="shared" si="11"/>
        <v>0</v>
      </c>
      <c r="N22" s="17">
        <f t="shared" si="12"/>
        <v>0</v>
      </c>
    </row>
    <row r="23" spans="1:14" ht="25.5" x14ac:dyDescent="0.2">
      <c r="A23" s="15">
        <v>13000000</v>
      </c>
      <c r="B23" s="16" t="s">
        <v>19</v>
      </c>
      <c r="C23" s="17">
        <f t="shared" si="4"/>
        <v>4820000</v>
      </c>
      <c r="D23" s="18">
        <f>D24+D27</f>
        <v>4820000</v>
      </c>
      <c r="E23" s="18">
        <f t="shared" ref="E23:F23" si="20">E24+E27</f>
        <v>0</v>
      </c>
      <c r="F23" s="18">
        <f t="shared" si="20"/>
        <v>0</v>
      </c>
      <c r="G23" s="17">
        <f t="shared" si="16"/>
        <v>0</v>
      </c>
      <c r="H23" s="18">
        <f>H24+H27</f>
        <v>0</v>
      </c>
      <c r="I23" s="18">
        <f t="shared" ref="I23" si="21">I24+I27</f>
        <v>0</v>
      </c>
      <c r="J23" s="18">
        <f t="shared" ref="J23" si="22">J24+J27</f>
        <v>0</v>
      </c>
      <c r="K23" s="17">
        <f t="shared" si="9"/>
        <v>4820000</v>
      </c>
      <c r="L23" s="17">
        <f t="shared" si="10"/>
        <v>4820000</v>
      </c>
      <c r="M23" s="17">
        <f t="shared" si="11"/>
        <v>0</v>
      </c>
      <c r="N23" s="17">
        <f t="shared" si="12"/>
        <v>0</v>
      </c>
    </row>
    <row r="24" spans="1:14" ht="24.75" customHeight="1" x14ac:dyDescent="0.2">
      <c r="A24" s="15">
        <v>13010000</v>
      </c>
      <c r="B24" s="16" t="s">
        <v>20</v>
      </c>
      <c r="C24" s="17">
        <f t="shared" si="4"/>
        <v>4800000</v>
      </c>
      <c r="D24" s="18">
        <f>SUM(D25:D26)</f>
        <v>4800000</v>
      </c>
      <c r="E24" s="18">
        <f t="shared" ref="E24:F24" si="23">SUM(E25:E26)</f>
        <v>0</v>
      </c>
      <c r="F24" s="18">
        <f t="shared" si="23"/>
        <v>0</v>
      </c>
      <c r="G24" s="17">
        <f t="shared" si="16"/>
        <v>0</v>
      </c>
      <c r="H24" s="18">
        <f>SUM(H25:H26)</f>
        <v>0</v>
      </c>
      <c r="I24" s="18">
        <f t="shared" ref="I24" si="24">SUM(I25:I26)</f>
        <v>0</v>
      </c>
      <c r="J24" s="18">
        <f t="shared" ref="J24" si="25">SUM(J25:J26)</f>
        <v>0</v>
      </c>
      <c r="K24" s="17">
        <f t="shared" si="9"/>
        <v>4800000</v>
      </c>
      <c r="L24" s="17">
        <f t="shared" si="10"/>
        <v>4800000</v>
      </c>
      <c r="M24" s="17">
        <f t="shared" si="11"/>
        <v>0</v>
      </c>
      <c r="N24" s="17">
        <f t="shared" si="12"/>
        <v>0</v>
      </c>
    </row>
    <row r="25" spans="1:14" ht="38.25" x14ac:dyDescent="0.2">
      <c r="A25" s="19">
        <v>13010100</v>
      </c>
      <c r="B25" s="4" t="s">
        <v>21</v>
      </c>
      <c r="C25" s="20">
        <f t="shared" si="4"/>
        <v>2400000</v>
      </c>
      <c r="D25" s="21">
        <v>2400000</v>
      </c>
      <c r="E25" s="21">
        <v>0</v>
      </c>
      <c r="F25" s="21">
        <v>0</v>
      </c>
      <c r="G25" s="20">
        <f t="shared" si="16"/>
        <v>0</v>
      </c>
      <c r="H25" s="21"/>
      <c r="I25" s="21">
        <v>0</v>
      </c>
      <c r="J25" s="21">
        <v>0</v>
      </c>
      <c r="K25" s="17">
        <f t="shared" si="9"/>
        <v>2400000</v>
      </c>
      <c r="L25" s="17">
        <f t="shared" si="10"/>
        <v>2400000</v>
      </c>
      <c r="M25" s="17">
        <f t="shared" si="11"/>
        <v>0</v>
      </c>
      <c r="N25" s="17">
        <f t="shared" si="12"/>
        <v>0</v>
      </c>
    </row>
    <row r="26" spans="1:14" ht="51" x14ac:dyDescent="0.2">
      <c r="A26" s="19">
        <v>13010200</v>
      </c>
      <c r="B26" s="4" t="s">
        <v>22</v>
      </c>
      <c r="C26" s="20">
        <f t="shared" si="4"/>
        <v>2400000</v>
      </c>
      <c r="D26" s="21">
        <v>2400000</v>
      </c>
      <c r="E26" s="21">
        <v>0</v>
      </c>
      <c r="F26" s="21">
        <v>0</v>
      </c>
      <c r="G26" s="20">
        <f t="shared" si="16"/>
        <v>0</v>
      </c>
      <c r="H26" s="21"/>
      <c r="I26" s="21">
        <v>0</v>
      </c>
      <c r="J26" s="21">
        <v>0</v>
      </c>
      <c r="K26" s="17">
        <f t="shared" si="9"/>
        <v>2400000</v>
      </c>
      <c r="L26" s="17">
        <f t="shared" si="10"/>
        <v>2400000</v>
      </c>
      <c r="M26" s="17">
        <f t="shared" si="11"/>
        <v>0</v>
      </c>
      <c r="N26" s="17">
        <f t="shared" si="12"/>
        <v>0</v>
      </c>
    </row>
    <row r="27" spans="1:14" ht="25.5" x14ac:dyDescent="0.2">
      <c r="A27" s="15">
        <v>13030000</v>
      </c>
      <c r="B27" s="16" t="s">
        <v>23</v>
      </c>
      <c r="C27" s="17">
        <f t="shared" si="4"/>
        <v>20000</v>
      </c>
      <c r="D27" s="18">
        <f>D28</f>
        <v>20000</v>
      </c>
      <c r="E27" s="18">
        <f t="shared" ref="E27:F27" si="26">E28</f>
        <v>0</v>
      </c>
      <c r="F27" s="18">
        <f t="shared" si="26"/>
        <v>0</v>
      </c>
      <c r="G27" s="17">
        <f t="shared" si="16"/>
        <v>0</v>
      </c>
      <c r="H27" s="18">
        <f>H28</f>
        <v>0</v>
      </c>
      <c r="I27" s="18">
        <f t="shared" ref="I27" si="27">I28</f>
        <v>0</v>
      </c>
      <c r="J27" s="18">
        <f t="shared" ref="J27" si="28">J28</f>
        <v>0</v>
      </c>
      <c r="K27" s="17">
        <f t="shared" si="9"/>
        <v>20000</v>
      </c>
      <c r="L27" s="17">
        <f t="shared" si="10"/>
        <v>20000</v>
      </c>
      <c r="M27" s="17">
        <f t="shared" si="11"/>
        <v>0</v>
      </c>
      <c r="N27" s="17">
        <f t="shared" si="12"/>
        <v>0</v>
      </c>
    </row>
    <row r="28" spans="1:14" ht="53.25" customHeight="1" x14ac:dyDescent="0.2">
      <c r="A28" s="19">
        <v>13030100</v>
      </c>
      <c r="B28" s="4" t="s">
        <v>24</v>
      </c>
      <c r="C28" s="20">
        <f t="shared" si="4"/>
        <v>20000</v>
      </c>
      <c r="D28" s="21">
        <v>20000</v>
      </c>
      <c r="E28" s="21">
        <v>0</v>
      </c>
      <c r="F28" s="21">
        <v>0</v>
      </c>
      <c r="G28" s="20">
        <f t="shared" si="16"/>
        <v>0</v>
      </c>
      <c r="H28" s="21"/>
      <c r="I28" s="21">
        <v>0</v>
      </c>
      <c r="J28" s="21">
        <v>0</v>
      </c>
      <c r="K28" s="17">
        <f t="shared" si="9"/>
        <v>20000</v>
      </c>
      <c r="L28" s="17">
        <f t="shared" si="10"/>
        <v>20000</v>
      </c>
      <c r="M28" s="17">
        <f t="shared" si="11"/>
        <v>0</v>
      </c>
      <c r="N28" s="17">
        <f t="shared" si="12"/>
        <v>0</v>
      </c>
    </row>
    <row r="29" spans="1:14" x14ac:dyDescent="0.2">
      <c r="A29" s="15">
        <v>14000000</v>
      </c>
      <c r="B29" s="16" t="s">
        <v>25</v>
      </c>
      <c r="C29" s="17">
        <f t="shared" si="4"/>
        <v>26000000</v>
      </c>
      <c r="D29" s="18">
        <f>D30+D32+D34</f>
        <v>26000000</v>
      </c>
      <c r="E29" s="18">
        <v>0</v>
      </c>
      <c r="F29" s="18">
        <v>0</v>
      </c>
      <c r="G29" s="17">
        <f t="shared" si="16"/>
        <v>0</v>
      </c>
      <c r="H29" s="18">
        <f>H30+H32+H34</f>
        <v>0</v>
      </c>
      <c r="I29" s="18">
        <v>0</v>
      </c>
      <c r="J29" s="18">
        <v>0</v>
      </c>
      <c r="K29" s="17">
        <f t="shared" si="9"/>
        <v>26000000</v>
      </c>
      <c r="L29" s="17">
        <f t="shared" si="10"/>
        <v>26000000</v>
      </c>
      <c r="M29" s="17">
        <f t="shared" si="11"/>
        <v>0</v>
      </c>
      <c r="N29" s="17">
        <f t="shared" si="12"/>
        <v>0</v>
      </c>
    </row>
    <row r="30" spans="1:14" ht="25.5" x14ac:dyDescent="0.2">
      <c r="A30" s="15">
        <v>14020000</v>
      </c>
      <c r="B30" s="16" t="s">
        <v>26</v>
      </c>
      <c r="C30" s="17">
        <f t="shared" si="4"/>
        <v>1300000</v>
      </c>
      <c r="D30" s="18">
        <f>D31</f>
        <v>1300000</v>
      </c>
      <c r="E30" s="18">
        <v>0</v>
      </c>
      <c r="F30" s="18">
        <v>0</v>
      </c>
      <c r="G30" s="17">
        <f t="shared" si="16"/>
        <v>0</v>
      </c>
      <c r="H30" s="18">
        <f>H31</f>
        <v>0</v>
      </c>
      <c r="I30" s="18">
        <v>0</v>
      </c>
      <c r="J30" s="18">
        <v>0</v>
      </c>
      <c r="K30" s="17">
        <f t="shared" si="9"/>
        <v>1300000</v>
      </c>
      <c r="L30" s="17">
        <f t="shared" si="10"/>
        <v>1300000</v>
      </c>
      <c r="M30" s="17">
        <f t="shared" si="11"/>
        <v>0</v>
      </c>
      <c r="N30" s="17">
        <f t="shared" si="12"/>
        <v>0</v>
      </c>
    </row>
    <row r="31" spans="1:14" x14ac:dyDescent="0.2">
      <c r="A31" s="19">
        <v>14021900</v>
      </c>
      <c r="B31" s="4" t="s">
        <v>27</v>
      </c>
      <c r="C31" s="20">
        <f t="shared" si="4"/>
        <v>1300000</v>
      </c>
      <c r="D31" s="21">
        <v>1300000</v>
      </c>
      <c r="E31" s="21">
        <v>0</v>
      </c>
      <c r="F31" s="21">
        <v>0</v>
      </c>
      <c r="G31" s="20">
        <f t="shared" si="16"/>
        <v>0</v>
      </c>
      <c r="H31" s="21"/>
      <c r="I31" s="21">
        <v>0</v>
      </c>
      <c r="J31" s="21">
        <v>0</v>
      </c>
      <c r="K31" s="17">
        <f t="shared" si="9"/>
        <v>1300000</v>
      </c>
      <c r="L31" s="17">
        <f t="shared" si="10"/>
        <v>1300000</v>
      </c>
      <c r="M31" s="17">
        <f t="shared" si="11"/>
        <v>0</v>
      </c>
      <c r="N31" s="17">
        <f t="shared" si="12"/>
        <v>0</v>
      </c>
    </row>
    <row r="32" spans="1:14" ht="25.5" x14ac:dyDescent="0.2">
      <c r="A32" s="15">
        <v>14030000</v>
      </c>
      <c r="B32" s="16" t="s">
        <v>28</v>
      </c>
      <c r="C32" s="17">
        <f t="shared" si="4"/>
        <v>13000000</v>
      </c>
      <c r="D32" s="18">
        <f>D33</f>
        <v>13000000</v>
      </c>
      <c r="E32" s="18">
        <f t="shared" ref="E32:F32" si="29">E33</f>
        <v>0</v>
      </c>
      <c r="F32" s="18">
        <f t="shared" si="29"/>
        <v>0</v>
      </c>
      <c r="G32" s="17">
        <f t="shared" si="16"/>
        <v>0</v>
      </c>
      <c r="H32" s="18">
        <f>H33</f>
        <v>0</v>
      </c>
      <c r="I32" s="18">
        <f t="shared" ref="I32" si="30">I33</f>
        <v>0</v>
      </c>
      <c r="J32" s="18">
        <f t="shared" ref="J32" si="31">J33</f>
        <v>0</v>
      </c>
      <c r="K32" s="17">
        <f t="shared" si="9"/>
        <v>13000000</v>
      </c>
      <c r="L32" s="17">
        <f t="shared" si="10"/>
        <v>13000000</v>
      </c>
      <c r="M32" s="17">
        <f t="shared" si="11"/>
        <v>0</v>
      </c>
      <c r="N32" s="17">
        <f t="shared" si="12"/>
        <v>0</v>
      </c>
    </row>
    <row r="33" spans="1:14" x14ac:dyDescent="0.2">
      <c r="A33" s="19">
        <v>14031900</v>
      </c>
      <c r="B33" s="4" t="s">
        <v>27</v>
      </c>
      <c r="C33" s="20">
        <f t="shared" si="4"/>
        <v>13000000</v>
      </c>
      <c r="D33" s="21">
        <v>13000000</v>
      </c>
      <c r="E33" s="21">
        <v>0</v>
      </c>
      <c r="F33" s="21">
        <v>0</v>
      </c>
      <c r="G33" s="20">
        <f t="shared" si="16"/>
        <v>0</v>
      </c>
      <c r="H33" s="21"/>
      <c r="I33" s="21">
        <v>0</v>
      </c>
      <c r="J33" s="21">
        <v>0</v>
      </c>
      <c r="K33" s="17">
        <f t="shared" si="9"/>
        <v>13000000</v>
      </c>
      <c r="L33" s="17">
        <f t="shared" si="10"/>
        <v>13000000</v>
      </c>
      <c r="M33" s="17">
        <f t="shared" si="11"/>
        <v>0</v>
      </c>
      <c r="N33" s="17">
        <f t="shared" si="12"/>
        <v>0</v>
      </c>
    </row>
    <row r="34" spans="1:14" ht="36" customHeight="1" x14ac:dyDescent="0.2">
      <c r="A34" s="15">
        <v>14040000</v>
      </c>
      <c r="B34" s="16" t="s">
        <v>29</v>
      </c>
      <c r="C34" s="17">
        <f t="shared" si="4"/>
        <v>11700000</v>
      </c>
      <c r="D34" s="18">
        <f>D35+D36</f>
        <v>11700000</v>
      </c>
      <c r="E34" s="18">
        <f t="shared" ref="E34:F34" si="32">E35+E36</f>
        <v>0</v>
      </c>
      <c r="F34" s="18">
        <f t="shared" si="32"/>
        <v>0</v>
      </c>
      <c r="G34" s="17">
        <f t="shared" si="16"/>
        <v>0</v>
      </c>
      <c r="H34" s="18">
        <f>H35+H36</f>
        <v>0</v>
      </c>
      <c r="I34" s="18">
        <f t="shared" ref="I34" si="33">I35+I36</f>
        <v>0</v>
      </c>
      <c r="J34" s="18">
        <f t="shared" ref="J34" si="34">J35+J36</f>
        <v>0</v>
      </c>
      <c r="K34" s="17">
        <f t="shared" si="9"/>
        <v>11700000</v>
      </c>
      <c r="L34" s="17">
        <f t="shared" si="10"/>
        <v>11700000</v>
      </c>
      <c r="M34" s="17">
        <f t="shared" si="11"/>
        <v>0</v>
      </c>
      <c r="N34" s="17">
        <f t="shared" si="12"/>
        <v>0</v>
      </c>
    </row>
    <row r="35" spans="1:14" ht="76.5" x14ac:dyDescent="0.2">
      <c r="A35" s="19">
        <v>14040100</v>
      </c>
      <c r="B35" s="4" t="s">
        <v>30</v>
      </c>
      <c r="C35" s="20">
        <f t="shared" si="4"/>
        <v>7500000</v>
      </c>
      <c r="D35" s="21">
        <v>7500000</v>
      </c>
      <c r="E35" s="21">
        <v>0</v>
      </c>
      <c r="F35" s="21">
        <v>0</v>
      </c>
      <c r="G35" s="20">
        <f t="shared" si="16"/>
        <v>0</v>
      </c>
      <c r="H35" s="21"/>
      <c r="I35" s="21">
        <v>0</v>
      </c>
      <c r="J35" s="21">
        <v>0</v>
      </c>
      <c r="K35" s="17">
        <f t="shared" si="9"/>
        <v>7500000</v>
      </c>
      <c r="L35" s="17">
        <f t="shared" si="10"/>
        <v>7500000</v>
      </c>
      <c r="M35" s="17">
        <f t="shared" si="11"/>
        <v>0</v>
      </c>
      <c r="N35" s="17">
        <f t="shared" si="12"/>
        <v>0</v>
      </c>
    </row>
    <row r="36" spans="1:14" ht="51" x14ac:dyDescent="0.2">
      <c r="A36" s="19">
        <v>14040200</v>
      </c>
      <c r="B36" s="4" t="s">
        <v>31</v>
      </c>
      <c r="C36" s="20">
        <f t="shared" si="4"/>
        <v>4200000</v>
      </c>
      <c r="D36" s="21">
        <v>4200000</v>
      </c>
      <c r="E36" s="21">
        <v>0</v>
      </c>
      <c r="F36" s="21">
        <v>0</v>
      </c>
      <c r="G36" s="20">
        <f t="shared" si="16"/>
        <v>0</v>
      </c>
      <c r="H36" s="21"/>
      <c r="I36" s="21">
        <v>0</v>
      </c>
      <c r="J36" s="21">
        <v>0</v>
      </c>
      <c r="K36" s="17">
        <f t="shared" si="9"/>
        <v>4200000</v>
      </c>
      <c r="L36" s="17">
        <f t="shared" si="10"/>
        <v>4200000</v>
      </c>
      <c r="M36" s="17">
        <f t="shared" si="11"/>
        <v>0</v>
      </c>
      <c r="N36" s="17">
        <f t="shared" si="12"/>
        <v>0</v>
      </c>
    </row>
    <row r="37" spans="1:14" ht="39" customHeight="1" x14ac:dyDescent="0.2">
      <c r="A37" s="15">
        <v>18000000</v>
      </c>
      <c r="B37" s="16" t="s">
        <v>32</v>
      </c>
      <c r="C37" s="17">
        <f t="shared" si="4"/>
        <v>89369300</v>
      </c>
      <c r="D37" s="18">
        <f>D38+D48+D50</f>
        <v>89369300</v>
      </c>
      <c r="E37" s="18">
        <f t="shared" ref="E37:F37" si="35">E38+E48+E50</f>
        <v>0</v>
      </c>
      <c r="F37" s="18">
        <f t="shared" si="35"/>
        <v>0</v>
      </c>
      <c r="G37" s="17">
        <f t="shared" si="16"/>
        <v>0</v>
      </c>
      <c r="H37" s="18">
        <f>H38+H48+H50</f>
        <v>0</v>
      </c>
      <c r="I37" s="18">
        <f t="shared" ref="I37" si="36">I38+I48+I50</f>
        <v>0</v>
      </c>
      <c r="J37" s="18">
        <f t="shared" ref="J37" si="37">J38+J48+J50</f>
        <v>0</v>
      </c>
      <c r="K37" s="17">
        <f t="shared" si="9"/>
        <v>89369300</v>
      </c>
      <c r="L37" s="17">
        <f t="shared" si="10"/>
        <v>89369300</v>
      </c>
      <c r="M37" s="17">
        <f t="shared" si="11"/>
        <v>0</v>
      </c>
      <c r="N37" s="17">
        <f t="shared" si="12"/>
        <v>0</v>
      </c>
    </row>
    <row r="38" spans="1:14" x14ac:dyDescent="0.2">
      <c r="A38" s="15">
        <v>18010000</v>
      </c>
      <c r="B38" s="16" t="s">
        <v>33</v>
      </c>
      <c r="C38" s="17">
        <f t="shared" si="4"/>
        <v>52469300</v>
      </c>
      <c r="D38" s="18">
        <f>SUM(D39:D47)</f>
        <v>52469300</v>
      </c>
      <c r="E38" s="18">
        <f t="shared" ref="E38:F38" si="38">SUM(E39:E47)</f>
        <v>0</v>
      </c>
      <c r="F38" s="18">
        <f t="shared" si="38"/>
        <v>0</v>
      </c>
      <c r="G38" s="17">
        <f t="shared" si="16"/>
        <v>0</v>
      </c>
      <c r="H38" s="18">
        <f>SUM(H39:H47)</f>
        <v>0</v>
      </c>
      <c r="I38" s="18">
        <f t="shared" ref="I38" si="39">SUM(I39:I47)</f>
        <v>0</v>
      </c>
      <c r="J38" s="18">
        <f t="shared" ref="J38" si="40">SUM(J39:J47)</f>
        <v>0</v>
      </c>
      <c r="K38" s="17">
        <f t="shared" si="9"/>
        <v>52469300</v>
      </c>
      <c r="L38" s="17">
        <f t="shared" si="10"/>
        <v>52469300</v>
      </c>
      <c r="M38" s="17">
        <f t="shared" si="11"/>
        <v>0</v>
      </c>
      <c r="N38" s="17">
        <f t="shared" si="12"/>
        <v>0</v>
      </c>
    </row>
    <row r="39" spans="1:14" ht="38.25" x14ac:dyDescent="0.2">
      <c r="A39" s="19">
        <v>18010100</v>
      </c>
      <c r="B39" s="4" t="s">
        <v>34</v>
      </c>
      <c r="C39" s="20">
        <f t="shared" si="4"/>
        <v>10800</v>
      </c>
      <c r="D39" s="21">
        <v>10800</v>
      </c>
      <c r="E39" s="21">
        <v>0</v>
      </c>
      <c r="F39" s="21">
        <v>0</v>
      </c>
      <c r="G39" s="20">
        <f t="shared" si="16"/>
        <v>0</v>
      </c>
      <c r="H39" s="21"/>
      <c r="I39" s="21">
        <v>0</v>
      </c>
      <c r="J39" s="21">
        <v>0</v>
      </c>
      <c r="K39" s="17">
        <f t="shared" si="9"/>
        <v>10800</v>
      </c>
      <c r="L39" s="17">
        <f t="shared" si="10"/>
        <v>10800</v>
      </c>
      <c r="M39" s="17">
        <f t="shared" si="11"/>
        <v>0</v>
      </c>
      <c r="N39" s="17">
        <f t="shared" si="12"/>
        <v>0</v>
      </c>
    </row>
    <row r="40" spans="1:14" ht="38.25" x14ac:dyDescent="0.2">
      <c r="A40" s="19">
        <v>18010200</v>
      </c>
      <c r="B40" s="4" t="s">
        <v>35</v>
      </c>
      <c r="C40" s="20">
        <f t="shared" si="4"/>
        <v>300000</v>
      </c>
      <c r="D40" s="21">
        <v>300000</v>
      </c>
      <c r="E40" s="21">
        <v>0</v>
      </c>
      <c r="F40" s="21">
        <v>0</v>
      </c>
      <c r="G40" s="20">
        <f t="shared" si="16"/>
        <v>0</v>
      </c>
      <c r="H40" s="21"/>
      <c r="I40" s="21">
        <v>0</v>
      </c>
      <c r="J40" s="21">
        <v>0</v>
      </c>
      <c r="K40" s="17">
        <f t="shared" si="9"/>
        <v>300000</v>
      </c>
      <c r="L40" s="17">
        <f t="shared" si="10"/>
        <v>300000</v>
      </c>
      <c r="M40" s="17">
        <f t="shared" si="11"/>
        <v>0</v>
      </c>
      <c r="N40" s="17">
        <f t="shared" si="12"/>
        <v>0</v>
      </c>
    </row>
    <row r="41" spans="1:14" ht="38.25" x14ac:dyDescent="0.2">
      <c r="A41" s="19">
        <v>18010300</v>
      </c>
      <c r="B41" s="4" t="s">
        <v>36</v>
      </c>
      <c r="C41" s="20">
        <f t="shared" si="4"/>
        <v>1700000</v>
      </c>
      <c r="D41" s="21">
        <v>1700000</v>
      </c>
      <c r="E41" s="21">
        <v>0</v>
      </c>
      <c r="F41" s="21">
        <v>0</v>
      </c>
      <c r="G41" s="20">
        <f t="shared" si="16"/>
        <v>0</v>
      </c>
      <c r="H41" s="21"/>
      <c r="I41" s="21">
        <v>0</v>
      </c>
      <c r="J41" s="21">
        <v>0</v>
      </c>
      <c r="K41" s="17">
        <f t="shared" si="9"/>
        <v>1700000</v>
      </c>
      <c r="L41" s="17">
        <f t="shared" si="10"/>
        <v>1700000</v>
      </c>
      <c r="M41" s="17">
        <f t="shared" si="11"/>
        <v>0</v>
      </c>
      <c r="N41" s="17">
        <f t="shared" si="12"/>
        <v>0</v>
      </c>
    </row>
    <row r="42" spans="1:14" ht="38.25" x14ac:dyDescent="0.2">
      <c r="A42" s="19">
        <v>18010400</v>
      </c>
      <c r="B42" s="4" t="s">
        <v>37</v>
      </c>
      <c r="C42" s="20">
        <f t="shared" si="4"/>
        <v>1910000</v>
      </c>
      <c r="D42" s="21">
        <v>1910000</v>
      </c>
      <c r="E42" s="21">
        <v>0</v>
      </c>
      <c r="F42" s="21">
        <v>0</v>
      </c>
      <c r="G42" s="20">
        <f t="shared" si="16"/>
        <v>0</v>
      </c>
      <c r="H42" s="21"/>
      <c r="I42" s="21">
        <v>0</v>
      </c>
      <c r="J42" s="21">
        <v>0</v>
      </c>
      <c r="K42" s="17">
        <f t="shared" si="9"/>
        <v>1910000</v>
      </c>
      <c r="L42" s="17">
        <f t="shared" si="10"/>
        <v>1910000</v>
      </c>
      <c r="M42" s="17">
        <f t="shared" si="11"/>
        <v>0</v>
      </c>
      <c r="N42" s="17">
        <f t="shared" si="12"/>
        <v>0</v>
      </c>
    </row>
    <row r="43" spans="1:14" x14ac:dyDescent="0.2">
      <c r="A43" s="19">
        <v>18010500</v>
      </c>
      <c r="B43" s="4" t="s">
        <v>38</v>
      </c>
      <c r="C43" s="20">
        <f t="shared" si="4"/>
        <v>13500000</v>
      </c>
      <c r="D43" s="21">
        <v>13500000</v>
      </c>
      <c r="E43" s="21">
        <v>0</v>
      </c>
      <c r="F43" s="21">
        <v>0</v>
      </c>
      <c r="G43" s="20">
        <f t="shared" si="16"/>
        <v>0</v>
      </c>
      <c r="H43" s="21"/>
      <c r="I43" s="21">
        <v>0</v>
      </c>
      <c r="J43" s="21">
        <v>0</v>
      </c>
      <c r="K43" s="17">
        <f t="shared" si="9"/>
        <v>13500000</v>
      </c>
      <c r="L43" s="17">
        <f t="shared" si="10"/>
        <v>13500000</v>
      </c>
      <c r="M43" s="17">
        <f t="shared" si="11"/>
        <v>0</v>
      </c>
      <c r="N43" s="17">
        <f t="shared" si="12"/>
        <v>0</v>
      </c>
    </row>
    <row r="44" spans="1:14" x14ac:dyDescent="0.2">
      <c r="A44" s="19">
        <v>18010600</v>
      </c>
      <c r="B44" s="4" t="s">
        <v>39</v>
      </c>
      <c r="C44" s="20">
        <f t="shared" si="4"/>
        <v>28000000</v>
      </c>
      <c r="D44" s="21">
        <v>28000000</v>
      </c>
      <c r="E44" s="21">
        <v>0</v>
      </c>
      <c r="F44" s="21">
        <v>0</v>
      </c>
      <c r="G44" s="20">
        <f t="shared" si="16"/>
        <v>0</v>
      </c>
      <c r="H44" s="21"/>
      <c r="I44" s="21">
        <v>0</v>
      </c>
      <c r="J44" s="21">
        <v>0</v>
      </c>
      <c r="K44" s="17">
        <f t="shared" si="9"/>
        <v>28000000</v>
      </c>
      <c r="L44" s="17">
        <f t="shared" si="10"/>
        <v>28000000</v>
      </c>
      <c r="M44" s="17">
        <f t="shared" si="11"/>
        <v>0</v>
      </c>
      <c r="N44" s="17">
        <f t="shared" si="12"/>
        <v>0</v>
      </c>
    </row>
    <row r="45" spans="1:14" x14ac:dyDescent="0.2">
      <c r="A45" s="19">
        <v>18010700</v>
      </c>
      <c r="B45" s="4" t="s">
        <v>40</v>
      </c>
      <c r="C45" s="20">
        <f t="shared" ref="C45:C76" si="41">D45+E45</f>
        <v>800000</v>
      </c>
      <c r="D45" s="21">
        <v>800000</v>
      </c>
      <c r="E45" s="21">
        <v>0</v>
      </c>
      <c r="F45" s="21">
        <v>0</v>
      </c>
      <c r="G45" s="20">
        <f t="shared" si="16"/>
        <v>0</v>
      </c>
      <c r="H45" s="21"/>
      <c r="I45" s="21">
        <v>0</v>
      </c>
      <c r="J45" s="21">
        <v>0</v>
      </c>
      <c r="K45" s="17">
        <f t="shared" si="9"/>
        <v>800000</v>
      </c>
      <c r="L45" s="17">
        <f t="shared" si="10"/>
        <v>800000</v>
      </c>
      <c r="M45" s="17">
        <f t="shared" si="11"/>
        <v>0</v>
      </c>
      <c r="N45" s="17">
        <f t="shared" si="12"/>
        <v>0</v>
      </c>
    </row>
    <row r="46" spans="1:14" x14ac:dyDescent="0.2">
      <c r="A46" s="19">
        <v>18010900</v>
      </c>
      <c r="B46" s="4" t="s">
        <v>41</v>
      </c>
      <c r="C46" s="20">
        <f t="shared" si="41"/>
        <v>6236000</v>
      </c>
      <c r="D46" s="21">
        <v>6236000</v>
      </c>
      <c r="E46" s="21">
        <v>0</v>
      </c>
      <c r="F46" s="21">
        <v>0</v>
      </c>
      <c r="G46" s="20">
        <f t="shared" si="16"/>
        <v>0</v>
      </c>
      <c r="H46" s="21"/>
      <c r="I46" s="21">
        <v>0</v>
      </c>
      <c r="J46" s="21">
        <v>0</v>
      </c>
      <c r="K46" s="17">
        <f t="shared" si="9"/>
        <v>6236000</v>
      </c>
      <c r="L46" s="17">
        <f t="shared" si="10"/>
        <v>6236000</v>
      </c>
      <c r="M46" s="17">
        <f t="shared" si="11"/>
        <v>0</v>
      </c>
      <c r="N46" s="17">
        <f t="shared" si="12"/>
        <v>0</v>
      </c>
    </row>
    <row r="47" spans="1:14" x14ac:dyDescent="0.2">
      <c r="A47" s="19">
        <v>18011100</v>
      </c>
      <c r="B47" s="4" t="s">
        <v>42</v>
      </c>
      <c r="C47" s="20">
        <f t="shared" si="41"/>
        <v>12500</v>
      </c>
      <c r="D47" s="21">
        <v>12500</v>
      </c>
      <c r="E47" s="21">
        <v>0</v>
      </c>
      <c r="F47" s="21">
        <v>0</v>
      </c>
      <c r="G47" s="20">
        <f t="shared" si="16"/>
        <v>0</v>
      </c>
      <c r="H47" s="21"/>
      <c r="I47" s="21">
        <v>0</v>
      </c>
      <c r="J47" s="21">
        <v>0</v>
      </c>
      <c r="K47" s="17">
        <f t="shared" si="9"/>
        <v>12500</v>
      </c>
      <c r="L47" s="17">
        <f t="shared" si="10"/>
        <v>12500</v>
      </c>
      <c r="M47" s="17">
        <f t="shared" si="11"/>
        <v>0</v>
      </c>
      <c r="N47" s="17">
        <f t="shared" si="12"/>
        <v>0</v>
      </c>
    </row>
    <row r="48" spans="1:14" x14ac:dyDescent="0.2">
      <c r="A48" s="15">
        <v>18030000</v>
      </c>
      <c r="B48" s="16" t="s">
        <v>43</v>
      </c>
      <c r="C48" s="17">
        <f t="shared" si="41"/>
        <v>200000</v>
      </c>
      <c r="D48" s="18">
        <f>D49</f>
        <v>200000</v>
      </c>
      <c r="E48" s="18">
        <f t="shared" ref="E48:F48" si="42">E49</f>
        <v>0</v>
      </c>
      <c r="F48" s="18">
        <f t="shared" si="42"/>
        <v>0</v>
      </c>
      <c r="G48" s="17">
        <f t="shared" si="16"/>
        <v>0</v>
      </c>
      <c r="H48" s="18">
        <f>H49</f>
        <v>0</v>
      </c>
      <c r="I48" s="18">
        <f t="shared" ref="I48" si="43">I49</f>
        <v>0</v>
      </c>
      <c r="J48" s="18">
        <f t="shared" ref="J48" si="44">J49</f>
        <v>0</v>
      </c>
      <c r="K48" s="17">
        <f t="shared" si="9"/>
        <v>200000</v>
      </c>
      <c r="L48" s="17">
        <f t="shared" si="10"/>
        <v>200000</v>
      </c>
      <c r="M48" s="17">
        <f t="shared" si="11"/>
        <v>0</v>
      </c>
      <c r="N48" s="17">
        <f t="shared" si="12"/>
        <v>0</v>
      </c>
    </row>
    <row r="49" spans="1:14" x14ac:dyDescent="0.2">
      <c r="A49" s="19">
        <v>18030100</v>
      </c>
      <c r="B49" s="4" t="s">
        <v>44</v>
      </c>
      <c r="C49" s="20">
        <f t="shared" si="41"/>
        <v>200000</v>
      </c>
      <c r="D49" s="21">
        <v>200000</v>
      </c>
      <c r="E49" s="21">
        <v>0</v>
      </c>
      <c r="F49" s="21">
        <v>0</v>
      </c>
      <c r="G49" s="20">
        <f t="shared" si="16"/>
        <v>0</v>
      </c>
      <c r="H49" s="21"/>
      <c r="I49" s="21">
        <v>0</v>
      </c>
      <c r="J49" s="21">
        <v>0</v>
      </c>
      <c r="K49" s="17">
        <f t="shared" si="9"/>
        <v>200000</v>
      </c>
      <c r="L49" s="17">
        <f t="shared" si="10"/>
        <v>200000</v>
      </c>
      <c r="M49" s="17">
        <f t="shared" si="11"/>
        <v>0</v>
      </c>
      <c r="N49" s="17">
        <f t="shared" si="12"/>
        <v>0</v>
      </c>
    </row>
    <row r="50" spans="1:14" x14ac:dyDescent="0.2">
      <c r="A50" s="15">
        <v>18050000</v>
      </c>
      <c r="B50" s="16" t="s">
        <v>45</v>
      </c>
      <c r="C50" s="17">
        <f t="shared" si="41"/>
        <v>36700000</v>
      </c>
      <c r="D50" s="18">
        <f>SUM(D51:D53)</f>
        <v>36700000</v>
      </c>
      <c r="E50" s="18">
        <f t="shared" ref="E50:F50" si="45">SUM(E51:E53)</f>
        <v>0</v>
      </c>
      <c r="F50" s="18">
        <f t="shared" si="45"/>
        <v>0</v>
      </c>
      <c r="G50" s="17">
        <f t="shared" si="16"/>
        <v>0</v>
      </c>
      <c r="H50" s="18">
        <f>SUM(H51:H53)</f>
        <v>0</v>
      </c>
      <c r="I50" s="18">
        <f t="shared" ref="I50" si="46">SUM(I51:I53)</f>
        <v>0</v>
      </c>
      <c r="J50" s="18">
        <f t="shared" ref="J50" si="47">SUM(J51:J53)</f>
        <v>0</v>
      </c>
      <c r="K50" s="17">
        <f t="shared" si="9"/>
        <v>36700000</v>
      </c>
      <c r="L50" s="17">
        <f t="shared" si="10"/>
        <v>36700000</v>
      </c>
      <c r="M50" s="17">
        <f t="shared" si="11"/>
        <v>0</v>
      </c>
      <c r="N50" s="17">
        <f t="shared" si="12"/>
        <v>0</v>
      </c>
    </row>
    <row r="51" spans="1:14" x14ac:dyDescent="0.2">
      <c r="A51" s="19">
        <v>18050300</v>
      </c>
      <c r="B51" s="4" t="s">
        <v>46</v>
      </c>
      <c r="C51" s="20">
        <f t="shared" si="41"/>
        <v>3500000</v>
      </c>
      <c r="D51" s="21">
        <v>3500000</v>
      </c>
      <c r="E51" s="21">
        <v>0</v>
      </c>
      <c r="F51" s="21">
        <v>0</v>
      </c>
      <c r="G51" s="20">
        <f t="shared" si="16"/>
        <v>0</v>
      </c>
      <c r="H51" s="21"/>
      <c r="I51" s="21">
        <v>0</v>
      </c>
      <c r="J51" s="21">
        <v>0</v>
      </c>
      <c r="K51" s="17">
        <f t="shared" si="9"/>
        <v>3500000</v>
      </c>
      <c r="L51" s="17">
        <f t="shared" si="10"/>
        <v>3500000</v>
      </c>
      <c r="M51" s="17">
        <f t="shared" si="11"/>
        <v>0</v>
      </c>
      <c r="N51" s="17">
        <f t="shared" si="12"/>
        <v>0</v>
      </c>
    </row>
    <row r="52" spans="1:14" x14ac:dyDescent="0.2">
      <c r="A52" s="19">
        <v>18050400</v>
      </c>
      <c r="B52" s="4" t="s">
        <v>47</v>
      </c>
      <c r="C52" s="20">
        <f t="shared" si="41"/>
        <v>23500000</v>
      </c>
      <c r="D52" s="21">
        <v>23500000</v>
      </c>
      <c r="E52" s="21">
        <v>0</v>
      </c>
      <c r="F52" s="21">
        <v>0</v>
      </c>
      <c r="G52" s="20">
        <f t="shared" si="16"/>
        <v>0</v>
      </c>
      <c r="H52" s="21"/>
      <c r="I52" s="21">
        <v>0</v>
      </c>
      <c r="J52" s="21">
        <v>0</v>
      </c>
      <c r="K52" s="17">
        <f t="shared" si="9"/>
        <v>23500000</v>
      </c>
      <c r="L52" s="17">
        <f t="shared" si="10"/>
        <v>23500000</v>
      </c>
      <c r="M52" s="17">
        <f t="shared" si="11"/>
        <v>0</v>
      </c>
      <c r="N52" s="17">
        <f t="shared" si="12"/>
        <v>0</v>
      </c>
    </row>
    <row r="53" spans="1:14" ht="51" x14ac:dyDescent="0.2">
      <c r="A53" s="19">
        <v>18050500</v>
      </c>
      <c r="B53" s="4" t="s">
        <v>48</v>
      </c>
      <c r="C53" s="20">
        <f t="shared" si="41"/>
        <v>9700000</v>
      </c>
      <c r="D53" s="21">
        <v>9700000</v>
      </c>
      <c r="E53" s="21">
        <v>0</v>
      </c>
      <c r="F53" s="21">
        <v>0</v>
      </c>
      <c r="G53" s="20">
        <f t="shared" si="16"/>
        <v>0</v>
      </c>
      <c r="H53" s="21"/>
      <c r="I53" s="21">
        <v>0</v>
      </c>
      <c r="J53" s="21">
        <v>0</v>
      </c>
      <c r="K53" s="17">
        <f t="shared" si="9"/>
        <v>9700000</v>
      </c>
      <c r="L53" s="17">
        <f t="shared" si="10"/>
        <v>9700000</v>
      </c>
      <c r="M53" s="17">
        <f t="shared" si="11"/>
        <v>0</v>
      </c>
      <c r="N53" s="17">
        <f t="shared" si="12"/>
        <v>0</v>
      </c>
    </row>
    <row r="54" spans="1:14" x14ac:dyDescent="0.2">
      <c r="A54" s="15">
        <v>19000000</v>
      </c>
      <c r="B54" s="16" t="s">
        <v>49</v>
      </c>
      <c r="C54" s="17">
        <f t="shared" si="41"/>
        <v>221200</v>
      </c>
      <c r="D54" s="18">
        <f>D55</f>
        <v>0</v>
      </c>
      <c r="E54" s="18">
        <f t="shared" ref="E54:F54" si="48">E55</f>
        <v>221200</v>
      </c>
      <c r="F54" s="18">
        <f t="shared" si="48"/>
        <v>0</v>
      </c>
      <c r="G54" s="17">
        <f t="shared" si="16"/>
        <v>0</v>
      </c>
      <c r="H54" s="18">
        <f>H55</f>
        <v>0</v>
      </c>
      <c r="I54" s="18">
        <f t="shared" ref="I54" si="49">I55</f>
        <v>0</v>
      </c>
      <c r="J54" s="18">
        <f t="shared" ref="J54" si="50">J55</f>
        <v>0</v>
      </c>
      <c r="K54" s="17">
        <f t="shared" si="9"/>
        <v>221200</v>
      </c>
      <c r="L54" s="17">
        <f t="shared" si="10"/>
        <v>0</v>
      </c>
      <c r="M54" s="17">
        <f t="shared" si="11"/>
        <v>221200</v>
      </c>
      <c r="N54" s="17">
        <f t="shared" si="12"/>
        <v>0</v>
      </c>
    </row>
    <row r="55" spans="1:14" x14ac:dyDescent="0.2">
      <c r="A55" s="15">
        <v>19010000</v>
      </c>
      <c r="B55" s="16" t="s">
        <v>50</v>
      </c>
      <c r="C55" s="17">
        <f t="shared" si="41"/>
        <v>221200</v>
      </c>
      <c r="D55" s="18">
        <f>SUM(D56:D58)</f>
        <v>0</v>
      </c>
      <c r="E55" s="18">
        <f t="shared" ref="E55:F55" si="51">SUM(E56:E58)</f>
        <v>221200</v>
      </c>
      <c r="F55" s="18">
        <f t="shared" si="51"/>
        <v>0</v>
      </c>
      <c r="G55" s="17">
        <f t="shared" si="16"/>
        <v>0</v>
      </c>
      <c r="H55" s="18">
        <f>SUM(H56:H58)</f>
        <v>0</v>
      </c>
      <c r="I55" s="18">
        <f t="shared" ref="I55" si="52">SUM(I56:I58)</f>
        <v>0</v>
      </c>
      <c r="J55" s="18">
        <f t="shared" ref="J55" si="53">SUM(J56:J58)</f>
        <v>0</v>
      </c>
      <c r="K55" s="17">
        <f t="shared" si="9"/>
        <v>221200</v>
      </c>
      <c r="L55" s="17">
        <f t="shared" si="10"/>
        <v>0</v>
      </c>
      <c r="M55" s="17">
        <f t="shared" si="11"/>
        <v>221200</v>
      </c>
      <c r="N55" s="17">
        <f t="shared" si="12"/>
        <v>0</v>
      </c>
    </row>
    <row r="56" spans="1:14" ht="51" x14ac:dyDescent="0.2">
      <c r="A56" s="19">
        <v>19010100</v>
      </c>
      <c r="B56" s="4" t="s">
        <v>51</v>
      </c>
      <c r="C56" s="20">
        <f t="shared" si="41"/>
        <v>35500</v>
      </c>
      <c r="D56" s="21">
        <v>0</v>
      </c>
      <c r="E56" s="21">
        <v>35500</v>
      </c>
      <c r="F56" s="21">
        <v>0</v>
      </c>
      <c r="G56" s="20">
        <f t="shared" si="16"/>
        <v>0</v>
      </c>
      <c r="H56" s="21">
        <v>0</v>
      </c>
      <c r="I56" s="21"/>
      <c r="J56" s="21">
        <v>0</v>
      </c>
      <c r="K56" s="17">
        <f t="shared" si="9"/>
        <v>35500</v>
      </c>
      <c r="L56" s="17">
        <f t="shared" si="10"/>
        <v>0</v>
      </c>
      <c r="M56" s="17">
        <f t="shared" si="11"/>
        <v>35500</v>
      </c>
      <c r="N56" s="17">
        <f t="shared" si="12"/>
        <v>0</v>
      </c>
    </row>
    <row r="57" spans="1:14" ht="25.5" x14ac:dyDescent="0.2">
      <c r="A57" s="19">
        <v>19010200</v>
      </c>
      <c r="B57" s="4" t="s">
        <v>52</v>
      </c>
      <c r="C57" s="20">
        <f t="shared" si="41"/>
        <v>30700</v>
      </c>
      <c r="D57" s="21">
        <v>0</v>
      </c>
      <c r="E57" s="21">
        <v>30700</v>
      </c>
      <c r="F57" s="21">
        <v>0</v>
      </c>
      <c r="G57" s="20">
        <f t="shared" si="16"/>
        <v>0</v>
      </c>
      <c r="H57" s="21">
        <v>0</v>
      </c>
      <c r="I57" s="21"/>
      <c r="J57" s="21">
        <v>0</v>
      </c>
      <c r="K57" s="17">
        <f t="shared" si="9"/>
        <v>30700</v>
      </c>
      <c r="L57" s="17">
        <f t="shared" si="10"/>
        <v>0</v>
      </c>
      <c r="M57" s="17">
        <f t="shared" si="11"/>
        <v>30700</v>
      </c>
      <c r="N57" s="17">
        <f t="shared" si="12"/>
        <v>0</v>
      </c>
    </row>
    <row r="58" spans="1:14" ht="38.25" x14ac:dyDescent="0.2">
      <c r="A58" s="19">
        <v>19010300</v>
      </c>
      <c r="B58" s="4" t="s">
        <v>53</v>
      </c>
      <c r="C58" s="20">
        <f t="shared" si="41"/>
        <v>155000</v>
      </c>
      <c r="D58" s="21">
        <v>0</v>
      </c>
      <c r="E58" s="21">
        <v>155000</v>
      </c>
      <c r="F58" s="21">
        <v>0</v>
      </c>
      <c r="G58" s="20">
        <f t="shared" si="16"/>
        <v>0</v>
      </c>
      <c r="H58" s="21">
        <v>0</v>
      </c>
      <c r="I58" s="21"/>
      <c r="J58" s="21">
        <v>0</v>
      </c>
      <c r="K58" s="17">
        <f t="shared" si="9"/>
        <v>155000</v>
      </c>
      <c r="L58" s="17">
        <f t="shared" si="10"/>
        <v>0</v>
      </c>
      <c r="M58" s="17">
        <f t="shared" si="11"/>
        <v>155000</v>
      </c>
      <c r="N58" s="17">
        <f t="shared" si="12"/>
        <v>0</v>
      </c>
    </row>
    <row r="59" spans="1:14" x14ac:dyDescent="0.2">
      <c r="A59" s="15">
        <v>20000000</v>
      </c>
      <c r="B59" s="16" t="s">
        <v>54</v>
      </c>
      <c r="C59" s="17">
        <f t="shared" si="41"/>
        <v>7034400</v>
      </c>
      <c r="D59" s="18">
        <f>D60+D64+D74+D80</f>
        <v>4384400</v>
      </c>
      <c r="E59" s="18">
        <f t="shared" ref="E59:F59" si="54">E60+E64+E74+E80</f>
        <v>2650000</v>
      </c>
      <c r="F59" s="18">
        <f t="shared" si="54"/>
        <v>0</v>
      </c>
      <c r="G59" s="17">
        <f t="shared" si="16"/>
        <v>0</v>
      </c>
      <c r="H59" s="18">
        <f>H60+H64+H74+H80</f>
        <v>0</v>
      </c>
      <c r="I59" s="18">
        <f t="shared" ref="I59" si="55">I60+I64+I74+I80</f>
        <v>0</v>
      </c>
      <c r="J59" s="18">
        <f t="shared" ref="J59" si="56">J60+J64+J74+J80</f>
        <v>0</v>
      </c>
      <c r="K59" s="17">
        <f t="shared" si="9"/>
        <v>7034400</v>
      </c>
      <c r="L59" s="17">
        <f t="shared" si="10"/>
        <v>4384400</v>
      </c>
      <c r="M59" s="17">
        <f t="shared" si="11"/>
        <v>2650000</v>
      </c>
      <c r="N59" s="17">
        <f t="shared" si="12"/>
        <v>0</v>
      </c>
    </row>
    <row r="60" spans="1:14" x14ac:dyDescent="0.2">
      <c r="A60" s="15">
        <v>21000000</v>
      </c>
      <c r="B60" s="16" t="s">
        <v>55</v>
      </c>
      <c r="C60" s="17">
        <f t="shared" si="41"/>
        <v>1752000</v>
      </c>
      <c r="D60" s="18">
        <f>D61</f>
        <v>1752000</v>
      </c>
      <c r="E60" s="18">
        <f t="shared" ref="E60:F60" si="57">E61</f>
        <v>0</v>
      </c>
      <c r="F60" s="18">
        <f t="shared" si="57"/>
        <v>0</v>
      </c>
      <c r="G60" s="17">
        <f t="shared" si="16"/>
        <v>0</v>
      </c>
      <c r="H60" s="18">
        <f>H61</f>
        <v>0</v>
      </c>
      <c r="I60" s="18">
        <f t="shared" ref="I60" si="58">I61</f>
        <v>0</v>
      </c>
      <c r="J60" s="18">
        <f t="shared" ref="J60" si="59">J61</f>
        <v>0</v>
      </c>
      <c r="K60" s="17">
        <f t="shared" si="9"/>
        <v>1752000</v>
      </c>
      <c r="L60" s="17">
        <f t="shared" si="10"/>
        <v>1752000</v>
      </c>
      <c r="M60" s="17">
        <f t="shared" si="11"/>
        <v>0</v>
      </c>
      <c r="N60" s="17">
        <f t="shared" si="12"/>
        <v>0</v>
      </c>
    </row>
    <row r="61" spans="1:14" x14ac:dyDescent="0.2">
      <c r="A61" s="15">
        <v>21080000</v>
      </c>
      <c r="B61" s="16" t="s">
        <v>56</v>
      </c>
      <c r="C61" s="17">
        <f t="shared" si="41"/>
        <v>1752000</v>
      </c>
      <c r="D61" s="18">
        <f>SUM(D62:D63)</f>
        <v>1752000</v>
      </c>
      <c r="E61" s="18">
        <f t="shared" ref="E61:F61" si="60">SUM(E62:E63)</f>
        <v>0</v>
      </c>
      <c r="F61" s="18">
        <f t="shared" si="60"/>
        <v>0</v>
      </c>
      <c r="G61" s="17">
        <f t="shared" si="16"/>
        <v>0</v>
      </c>
      <c r="H61" s="18">
        <f>SUM(H62:H63)</f>
        <v>0</v>
      </c>
      <c r="I61" s="18">
        <f t="shared" ref="I61" si="61">SUM(I62:I63)</f>
        <v>0</v>
      </c>
      <c r="J61" s="18">
        <f t="shared" ref="J61" si="62">SUM(J62:J63)</f>
        <v>0</v>
      </c>
      <c r="K61" s="17">
        <f t="shared" si="9"/>
        <v>1752000</v>
      </c>
      <c r="L61" s="17">
        <f t="shared" si="10"/>
        <v>1752000</v>
      </c>
      <c r="M61" s="17">
        <f t="shared" si="11"/>
        <v>0</v>
      </c>
      <c r="N61" s="17">
        <f t="shared" si="12"/>
        <v>0</v>
      </c>
    </row>
    <row r="62" spans="1:14" x14ac:dyDescent="0.2">
      <c r="A62" s="19">
        <v>21081100</v>
      </c>
      <c r="B62" s="4" t="s">
        <v>57</v>
      </c>
      <c r="C62" s="20">
        <f t="shared" si="41"/>
        <v>1710000</v>
      </c>
      <c r="D62" s="21">
        <v>1710000</v>
      </c>
      <c r="E62" s="21">
        <v>0</v>
      </c>
      <c r="F62" s="21">
        <v>0</v>
      </c>
      <c r="G62" s="20">
        <f t="shared" si="16"/>
        <v>0</v>
      </c>
      <c r="H62" s="21"/>
      <c r="I62" s="21">
        <v>0</v>
      </c>
      <c r="J62" s="21">
        <v>0</v>
      </c>
      <c r="K62" s="17">
        <f t="shared" si="9"/>
        <v>1710000</v>
      </c>
      <c r="L62" s="17">
        <f t="shared" si="10"/>
        <v>1710000</v>
      </c>
      <c r="M62" s="17">
        <f t="shared" si="11"/>
        <v>0</v>
      </c>
      <c r="N62" s="17">
        <f t="shared" si="12"/>
        <v>0</v>
      </c>
    </row>
    <row r="63" spans="1:14" ht="76.5" x14ac:dyDescent="0.2">
      <c r="A63" s="19">
        <v>21081500</v>
      </c>
      <c r="B63" s="4" t="s">
        <v>94</v>
      </c>
      <c r="C63" s="20">
        <f t="shared" si="41"/>
        <v>42000</v>
      </c>
      <c r="D63" s="21">
        <v>42000</v>
      </c>
      <c r="E63" s="21">
        <v>0</v>
      </c>
      <c r="F63" s="21">
        <v>0</v>
      </c>
      <c r="G63" s="20">
        <f t="shared" si="16"/>
        <v>0</v>
      </c>
      <c r="H63" s="21"/>
      <c r="I63" s="21">
        <v>0</v>
      </c>
      <c r="J63" s="21">
        <v>0</v>
      </c>
      <c r="K63" s="17">
        <f t="shared" si="9"/>
        <v>42000</v>
      </c>
      <c r="L63" s="17">
        <f t="shared" si="10"/>
        <v>42000</v>
      </c>
      <c r="M63" s="17">
        <f t="shared" si="11"/>
        <v>0</v>
      </c>
      <c r="N63" s="17">
        <f t="shared" si="12"/>
        <v>0</v>
      </c>
    </row>
    <row r="64" spans="1:14" ht="25.5" x14ac:dyDescent="0.2">
      <c r="A64" s="15">
        <v>22000000</v>
      </c>
      <c r="B64" s="16" t="s">
        <v>58</v>
      </c>
      <c r="C64" s="17">
        <f t="shared" si="41"/>
        <v>2197400</v>
      </c>
      <c r="D64" s="18">
        <f>D65+D69+D71+D73</f>
        <v>2197400</v>
      </c>
      <c r="E64" s="18">
        <f t="shared" ref="E64:F64" si="63">E65+E69+E71+E73</f>
        <v>0</v>
      </c>
      <c r="F64" s="18">
        <f t="shared" si="63"/>
        <v>0</v>
      </c>
      <c r="G64" s="17">
        <f t="shared" si="16"/>
        <v>0</v>
      </c>
      <c r="H64" s="18">
        <f>H65+H69+H71+H73</f>
        <v>0</v>
      </c>
      <c r="I64" s="18">
        <f t="shared" ref="I64" si="64">I65+I69+I71+I73</f>
        <v>0</v>
      </c>
      <c r="J64" s="18">
        <f t="shared" ref="J64" si="65">J65+J69+J71+J73</f>
        <v>0</v>
      </c>
      <c r="K64" s="17">
        <f t="shared" si="9"/>
        <v>2197400</v>
      </c>
      <c r="L64" s="17">
        <f t="shared" si="10"/>
        <v>2197400</v>
      </c>
      <c r="M64" s="17">
        <f t="shared" si="11"/>
        <v>0</v>
      </c>
      <c r="N64" s="17">
        <f t="shared" si="12"/>
        <v>0</v>
      </c>
    </row>
    <row r="65" spans="1:14" x14ac:dyDescent="0.2">
      <c r="A65" s="15">
        <v>22010000</v>
      </c>
      <c r="B65" s="16" t="s">
        <v>59</v>
      </c>
      <c r="C65" s="17">
        <f t="shared" si="41"/>
        <v>1940000</v>
      </c>
      <c r="D65" s="18">
        <f>SUM(D66:D68)</f>
        <v>1940000</v>
      </c>
      <c r="E65" s="18">
        <f t="shared" ref="E65:F65" si="66">SUM(E66:E68)</f>
        <v>0</v>
      </c>
      <c r="F65" s="18">
        <f t="shared" si="66"/>
        <v>0</v>
      </c>
      <c r="G65" s="17">
        <f t="shared" si="16"/>
        <v>0</v>
      </c>
      <c r="H65" s="18">
        <f>SUM(H66:H68)</f>
        <v>0</v>
      </c>
      <c r="I65" s="18">
        <f t="shared" ref="I65" si="67">SUM(I66:I68)</f>
        <v>0</v>
      </c>
      <c r="J65" s="18">
        <f t="shared" ref="J65" si="68">SUM(J66:J68)</f>
        <v>0</v>
      </c>
      <c r="K65" s="17">
        <f t="shared" si="9"/>
        <v>1940000</v>
      </c>
      <c r="L65" s="17">
        <f t="shared" si="10"/>
        <v>1940000</v>
      </c>
      <c r="M65" s="17">
        <f t="shared" si="11"/>
        <v>0</v>
      </c>
      <c r="N65" s="17">
        <f t="shared" si="12"/>
        <v>0</v>
      </c>
    </row>
    <row r="66" spans="1:14" ht="38.25" x14ac:dyDescent="0.2">
      <c r="A66" s="19">
        <v>22010300</v>
      </c>
      <c r="B66" s="4" t="s">
        <v>95</v>
      </c>
      <c r="C66" s="20">
        <f t="shared" si="41"/>
        <v>90000</v>
      </c>
      <c r="D66" s="21">
        <v>90000</v>
      </c>
      <c r="E66" s="21">
        <v>0</v>
      </c>
      <c r="F66" s="21">
        <v>0</v>
      </c>
      <c r="G66" s="20">
        <f t="shared" si="16"/>
        <v>0</v>
      </c>
      <c r="H66" s="21"/>
      <c r="I66" s="21">
        <v>0</v>
      </c>
      <c r="J66" s="21">
        <v>0</v>
      </c>
      <c r="K66" s="17">
        <f t="shared" si="9"/>
        <v>90000</v>
      </c>
      <c r="L66" s="17">
        <f t="shared" si="10"/>
        <v>90000</v>
      </c>
      <c r="M66" s="17">
        <f t="shared" si="11"/>
        <v>0</v>
      </c>
      <c r="N66" s="17">
        <f t="shared" si="12"/>
        <v>0</v>
      </c>
    </row>
    <row r="67" spans="1:14" x14ac:dyDescent="0.2">
      <c r="A67" s="19">
        <v>22012500</v>
      </c>
      <c r="B67" s="4" t="s">
        <v>60</v>
      </c>
      <c r="C67" s="20">
        <f t="shared" si="41"/>
        <v>865000</v>
      </c>
      <c r="D67" s="21">
        <v>865000</v>
      </c>
      <c r="E67" s="21">
        <v>0</v>
      </c>
      <c r="F67" s="21">
        <v>0</v>
      </c>
      <c r="G67" s="20">
        <f t="shared" si="16"/>
        <v>0</v>
      </c>
      <c r="H67" s="21"/>
      <c r="I67" s="21">
        <v>0</v>
      </c>
      <c r="J67" s="21">
        <v>0</v>
      </c>
      <c r="K67" s="17">
        <f t="shared" si="9"/>
        <v>865000</v>
      </c>
      <c r="L67" s="17">
        <f t="shared" si="10"/>
        <v>865000</v>
      </c>
      <c r="M67" s="17">
        <f t="shared" si="11"/>
        <v>0</v>
      </c>
      <c r="N67" s="17">
        <f t="shared" si="12"/>
        <v>0</v>
      </c>
    </row>
    <row r="68" spans="1:14" ht="25.5" x14ac:dyDescent="0.2">
      <c r="A68" s="19">
        <v>22012600</v>
      </c>
      <c r="B68" s="4" t="s">
        <v>61</v>
      </c>
      <c r="C68" s="20">
        <f t="shared" si="41"/>
        <v>985000</v>
      </c>
      <c r="D68" s="21">
        <v>985000</v>
      </c>
      <c r="E68" s="21">
        <v>0</v>
      </c>
      <c r="F68" s="21">
        <v>0</v>
      </c>
      <c r="G68" s="20">
        <f t="shared" si="16"/>
        <v>0</v>
      </c>
      <c r="H68" s="21"/>
      <c r="I68" s="21">
        <v>0</v>
      </c>
      <c r="J68" s="21">
        <v>0</v>
      </c>
      <c r="K68" s="17">
        <f t="shared" si="9"/>
        <v>985000</v>
      </c>
      <c r="L68" s="17">
        <f t="shared" si="10"/>
        <v>985000</v>
      </c>
      <c r="M68" s="17">
        <f t="shared" si="11"/>
        <v>0</v>
      </c>
      <c r="N68" s="17">
        <f t="shared" si="12"/>
        <v>0</v>
      </c>
    </row>
    <row r="69" spans="1:14" ht="39" customHeight="1" x14ac:dyDescent="0.2">
      <c r="A69" s="15">
        <v>22080000</v>
      </c>
      <c r="B69" s="16" t="s">
        <v>62</v>
      </c>
      <c r="C69" s="17">
        <f t="shared" si="41"/>
        <v>224000</v>
      </c>
      <c r="D69" s="18">
        <f>D70</f>
        <v>224000</v>
      </c>
      <c r="E69" s="18">
        <f t="shared" ref="E69:F69" si="69">E70</f>
        <v>0</v>
      </c>
      <c r="F69" s="18">
        <f t="shared" si="69"/>
        <v>0</v>
      </c>
      <c r="G69" s="17">
        <f t="shared" si="16"/>
        <v>0</v>
      </c>
      <c r="H69" s="18">
        <f>H70</f>
        <v>0</v>
      </c>
      <c r="I69" s="18">
        <f t="shared" ref="I69" si="70">I70</f>
        <v>0</v>
      </c>
      <c r="J69" s="18">
        <f t="shared" ref="J69" si="71">J70</f>
        <v>0</v>
      </c>
      <c r="K69" s="17">
        <f t="shared" si="9"/>
        <v>224000</v>
      </c>
      <c r="L69" s="17">
        <f t="shared" si="10"/>
        <v>224000</v>
      </c>
      <c r="M69" s="17">
        <f t="shared" si="11"/>
        <v>0</v>
      </c>
      <c r="N69" s="17">
        <f t="shared" si="12"/>
        <v>0</v>
      </c>
    </row>
    <row r="70" spans="1:14" ht="38.25" x14ac:dyDescent="0.2">
      <c r="A70" s="19">
        <v>22080400</v>
      </c>
      <c r="B70" s="4" t="s">
        <v>63</v>
      </c>
      <c r="C70" s="20">
        <f t="shared" si="41"/>
        <v>224000</v>
      </c>
      <c r="D70" s="21">
        <v>224000</v>
      </c>
      <c r="E70" s="21">
        <v>0</v>
      </c>
      <c r="F70" s="21">
        <v>0</v>
      </c>
      <c r="G70" s="20">
        <f t="shared" si="16"/>
        <v>0</v>
      </c>
      <c r="H70" s="21"/>
      <c r="I70" s="21">
        <v>0</v>
      </c>
      <c r="J70" s="21">
        <v>0</v>
      </c>
      <c r="K70" s="17">
        <f t="shared" si="9"/>
        <v>224000</v>
      </c>
      <c r="L70" s="17">
        <f t="shared" si="10"/>
        <v>224000</v>
      </c>
      <c r="M70" s="17">
        <f t="shared" si="11"/>
        <v>0</v>
      </c>
      <c r="N70" s="17">
        <f t="shared" si="12"/>
        <v>0</v>
      </c>
    </row>
    <row r="71" spans="1:14" x14ac:dyDescent="0.2">
      <c r="A71" s="15">
        <v>22090000</v>
      </c>
      <c r="B71" s="16" t="s">
        <v>64</v>
      </c>
      <c r="C71" s="17">
        <f t="shared" si="41"/>
        <v>1400</v>
      </c>
      <c r="D71" s="18">
        <f>D72</f>
        <v>1400</v>
      </c>
      <c r="E71" s="18">
        <f t="shared" ref="E71:F71" si="72">E72</f>
        <v>0</v>
      </c>
      <c r="F71" s="18">
        <f t="shared" si="72"/>
        <v>0</v>
      </c>
      <c r="G71" s="17">
        <f t="shared" si="16"/>
        <v>0</v>
      </c>
      <c r="H71" s="18">
        <f>H72</f>
        <v>0</v>
      </c>
      <c r="I71" s="18">
        <f t="shared" ref="I71" si="73">I72</f>
        <v>0</v>
      </c>
      <c r="J71" s="18">
        <f t="shared" ref="J71" si="74">J72</f>
        <v>0</v>
      </c>
      <c r="K71" s="17">
        <f t="shared" si="9"/>
        <v>1400</v>
      </c>
      <c r="L71" s="17">
        <f t="shared" si="10"/>
        <v>1400</v>
      </c>
      <c r="M71" s="17">
        <f t="shared" si="11"/>
        <v>0</v>
      </c>
      <c r="N71" s="17">
        <f t="shared" si="12"/>
        <v>0</v>
      </c>
    </row>
    <row r="72" spans="1:14" ht="38.25" x14ac:dyDescent="0.2">
      <c r="A72" s="19">
        <v>22090100</v>
      </c>
      <c r="B72" s="4" t="s">
        <v>65</v>
      </c>
      <c r="C72" s="20">
        <f t="shared" si="41"/>
        <v>1400</v>
      </c>
      <c r="D72" s="21">
        <v>1400</v>
      </c>
      <c r="E72" s="21">
        <v>0</v>
      </c>
      <c r="F72" s="21">
        <v>0</v>
      </c>
      <c r="G72" s="20">
        <f t="shared" si="16"/>
        <v>0</v>
      </c>
      <c r="H72" s="21"/>
      <c r="I72" s="21">
        <v>0</v>
      </c>
      <c r="J72" s="21">
        <v>0</v>
      </c>
      <c r="K72" s="17">
        <f t="shared" si="9"/>
        <v>1400</v>
      </c>
      <c r="L72" s="17">
        <f t="shared" si="10"/>
        <v>1400</v>
      </c>
      <c r="M72" s="17">
        <f t="shared" si="11"/>
        <v>0</v>
      </c>
      <c r="N72" s="17">
        <f t="shared" si="12"/>
        <v>0</v>
      </c>
    </row>
    <row r="73" spans="1:14" ht="63.75" x14ac:dyDescent="0.2">
      <c r="A73" s="15">
        <v>22130000</v>
      </c>
      <c r="B73" s="16" t="s">
        <v>66</v>
      </c>
      <c r="C73" s="20">
        <f t="shared" si="41"/>
        <v>32000</v>
      </c>
      <c r="D73" s="21">
        <v>32000</v>
      </c>
      <c r="E73" s="21">
        <v>0</v>
      </c>
      <c r="F73" s="21">
        <v>0</v>
      </c>
      <c r="G73" s="20">
        <f t="shared" si="16"/>
        <v>0</v>
      </c>
      <c r="H73" s="21"/>
      <c r="I73" s="21">
        <v>0</v>
      </c>
      <c r="J73" s="21">
        <v>0</v>
      </c>
      <c r="K73" s="17">
        <f t="shared" si="9"/>
        <v>32000</v>
      </c>
      <c r="L73" s="17">
        <f t="shared" si="10"/>
        <v>32000</v>
      </c>
      <c r="M73" s="17">
        <f t="shared" si="11"/>
        <v>0</v>
      </c>
      <c r="N73" s="17">
        <f t="shared" si="12"/>
        <v>0</v>
      </c>
    </row>
    <row r="74" spans="1:14" x14ac:dyDescent="0.2">
      <c r="A74" s="15">
        <v>24000000</v>
      </c>
      <c r="B74" s="16" t="s">
        <v>67</v>
      </c>
      <c r="C74" s="17">
        <f t="shared" si="41"/>
        <v>445000</v>
      </c>
      <c r="D74" s="18">
        <f>D75</f>
        <v>435000</v>
      </c>
      <c r="E74" s="18">
        <f t="shared" ref="E74:F74" si="75">E75</f>
        <v>10000</v>
      </c>
      <c r="F74" s="18">
        <f t="shared" si="75"/>
        <v>0</v>
      </c>
      <c r="G74" s="17">
        <f t="shared" si="16"/>
        <v>0</v>
      </c>
      <c r="H74" s="18">
        <f>H75</f>
        <v>0</v>
      </c>
      <c r="I74" s="18">
        <f t="shared" ref="I74" si="76">I75</f>
        <v>0</v>
      </c>
      <c r="J74" s="18">
        <f t="shared" ref="J74" si="77">J75</f>
        <v>0</v>
      </c>
      <c r="K74" s="17">
        <f t="shared" si="9"/>
        <v>445000</v>
      </c>
      <c r="L74" s="17">
        <f t="shared" si="10"/>
        <v>435000</v>
      </c>
      <c r="M74" s="17">
        <f t="shared" si="11"/>
        <v>10000</v>
      </c>
      <c r="N74" s="17">
        <f t="shared" si="12"/>
        <v>0</v>
      </c>
    </row>
    <row r="75" spans="1:14" x14ac:dyDescent="0.2">
      <c r="A75" s="15">
        <v>24060000</v>
      </c>
      <c r="B75" s="16" t="s">
        <v>56</v>
      </c>
      <c r="C75" s="17">
        <f t="shared" si="41"/>
        <v>445000</v>
      </c>
      <c r="D75" s="18">
        <f>SUM(D76:D78)</f>
        <v>435000</v>
      </c>
      <c r="E75" s="18">
        <f t="shared" ref="E75:F75" si="78">SUM(E76:E78)</f>
        <v>10000</v>
      </c>
      <c r="F75" s="18">
        <f t="shared" si="78"/>
        <v>0</v>
      </c>
      <c r="G75" s="17">
        <f t="shared" si="16"/>
        <v>0</v>
      </c>
      <c r="H75" s="18">
        <f>SUM(H76:H78)</f>
        <v>0</v>
      </c>
      <c r="I75" s="18">
        <f t="shared" ref="I75" si="79">SUM(I76:I78)</f>
        <v>0</v>
      </c>
      <c r="J75" s="18">
        <f t="shared" ref="J75" si="80">SUM(J76:J78)</f>
        <v>0</v>
      </c>
      <c r="K75" s="17">
        <f t="shared" si="9"/>
        <v>445000</v>
      </c>
      <c r="L75" s="17">
        <f t="shared" si="10"/>
        <v>435000</v>
      </c>
      <c r="M75" s="17">
        <f t="shared" si="11"/>
        <v>10000</v>
      </c>
      <c r="N75" s="17">
        <f t="shared" si="12"/>
        <v>0</v>
      </c>
    </row>
    <row r="76" spans="1:14" x14ac:dyDescent="0.2">
      <c r="A76" s="19">
        <v>24060300</v>
      </c>
      <c r="B76" s="4" t="s">
        <v>56</v>
      </c>
      <c r="C76" s="20">
        <f t="shared" si="41"/>
        <v>400000</v>
      </c>
      <c r="D76" s="21">
        <v>400000</v>
      </c>
      <c r="E76" s="21">
        <v>0</v>
      </c>
      <c r="F76" s="21">
        <v>0</v>
      </c>
      <c r="G76" s="20">
        <f t="shared" si="16"/>
        <v>0</v>
      </c>
      <c r="H76" s="21"/>
      <c r="I76" s="21">
        <v>0</v>
      </c>
      <c r="J76" s="21">
        <v>0</v>
      </c>
      <c r="K76" s="17">
        <f t="shared" si="9"/>
        <v>400000</v>
      </c>
      <c r="L76" s="17">
        <f t="shared" si="10"/>
        <v>400000</v>
      </c>
      <c r="M76" s="17">
        <f t="shared" si="11"/>
        <v>0</v>
      </c>
      <c r="N76" s="17">
        <f t="shared" si="12"/>
        <v>0</v>
      </c>
    </row>
    <row r="77" spans="1:14" ht="38.25" x14ac:dyDescent="0.2">
      <c r="A77" s="19">
        <v>24062100</v>
      </c>
      <c r="B77" s="4" t="s">
        <v>68</v>
      </c>
      <c r="C77" s="20">
        <f t="shared" ref="C77:C100" si="81">D77+E77</f>
        <v>10000</v>
      </c>
      <c r="D77" s="21">
        <v>0</v>
      </c>
      <c r="E77" s="21">
        <v>10000</v>
      </c>
      <c r="F77" s="21">
        <v>0</v>
      </c>
      <c r="G77" s="20">
        <f t="shared" ref="G77:G100" si="82">H77+I77</f>
        <v>0</v>
      </c>
      <c r="H77" s="21">
        <v>0</v>
      </c>
      <c r="I77" s="21"/>
      <c r="J77" s="21">
        <v>0</v>
      </c>
      <c r="K77" s="17">
        <f t="shared" si="9"/>
        <v>10000</v>
      </c>
      <c r="L77" s="17">
        <f t="shared" si="10"/>
        <v>0</v>
      </c>
      <c r="M77" s="17">
        <f t="shared" si="11"/>
        <v>10000</v>
      </c>
      <c r="N77" s="17">
        <f t="shared" si="12"/>
        <v>0</v>
      </c>
    </row>
    <row r="78" spans="1:14" ht="114.75" x14ac:dyDescent="0.2">
      <c r="A78" s="19">
        <v>24062200</v>
      </c>
      <c r="B78" s="4" t="s">
        <v>69</v>
      </c>
      <c r="C78" s="20">
        <f t="shared" si="81"/>
        <v>35000</v>
      </c>
      <c r="D78" s="21">
        <v>35000</v>
      </c>
      <c r="E78" s="21">
        <v>0</v>
      </c>
      <c r="F78" s="21">
        <v>0</v>
      </c>
      <c r="G78" s="20">
        <f t="shared" si="82"/>
        <v>0</v>
      </c>
      <c r="H78" s="21"/>
      <c r="I78" s="21">
        <v>0</v>
      </c>
      <c r="J78" s="21">
        <v>0</v>
      </c>
      <c r="K78" s="17">
        <f t="shared" ref="K78:K100" si="83">C78+G78</f>
        <v>35000</v>
      </c>
      <c r="L78" s="17">
        <f t="shared" ref="L78:L100" si="84">D78+H78</f>
        <v>35000</v>
      </c>
      <c r="M78" s="17">
        <f t="shared" ref="M78:M100" si="85">E78+I78</f>
        <v>0</v>
      </c>
      <c r="N78" s="17">
        <f t="shared" ref="N78:N100" si="86">F78+J78</f>
        <v>0</v>
      </c>
    </row>
    <row r="79" spans="1:14" x14ac:dyDescent="0.2">
      <c r="A79" s="15">
        <v>25000000</v>
      </c>
      <c r="B79" s="16" t="s">
        <v>70</v>
      </c>
      <c r="C79" s="17">
        <f t="shared" si="81"/>
        <v>2640000</v>
      </c>
      <c r="D79" s="18">
        <f>D80</f>
        <v>0</v>
      </c>
      <c r="E79" s="18">
        <f t="shared" ref="E79:F80" si="87">E80</f>
        <v>2640000</v>
      </c>
      <c r="F79" s="18">
        <f t="shared" si="87"/>
        <v>0</v>
      </c>
      <c r="G79" s="17">
        <f t="shared" si="82"/>
        <v>0</v>
      </c>
      <c r="H79" s="18">
        <f>H80</f>
        <v>0</v>
      </c>
      <c r="I79" s="18">
        <f t="shared" ref="I79:I80" si="88">I80</f>
        <v>0</v>
      </c>
      <c r="J79" s="18">
        <f t="shared" ref="J79:J80" si="89">J80</f>
        <v>0</v>
      </c>
      <c r="K79" s="17">
        <f t="shared" si="83"/>
        <v>2640000</v>
      </c>
      <c r="L79" s="17">
        <f t="shared" si="84"/>
        <v>0</v>
      </c>
      <c r="M79" s="17">
        <f t="shared" si="85"/>
        <v>2640000</v>
      </c>
      <c r="N79" s="17">
        <f t="shared" si="86"/>
        <v>0</v>
      </c>
    </row>
    <row r="80" spans="1:14" ht="25.5" x14ac:dyDescent="0.2">
      <c r="A80" s="15">
        <v>25010000</v>
      </c>
      <c r="B80" s="16" t="s">
        <v>71</v>
      </c>
      <c r="C80" s="17">
        <f t="shared" si="81"/>
        <v>2640000</v>
      </c>
      <c r="D80" s="18">
        <f>D81</f>
        <v>0</v>
      </c>
      <c r="E80" s="18">
        <f t="shared" si="87"/>
        <v>2640000</v>
      </c>
      <c r="F80" s="18">
        <f t="shared" si="87"/>
        <v>0</v>
      </c>
      <c r="G80" s="17">
        <f t="shared" si="82"/>
        <v>0</v>
      </c>
      <c r="H80" s="18">
        <f>H81</f>
        <v>0</v>
      </c>
      <c r="I80" s="18">
        <f t="shared" si="88"/>
        <v>0</v>
      </c>
      <c r="J80" s="18">
        <f t="shared" si="89"/>
        <v>0</v>
      </c>
      <c r="K80" s="17">
        <f t="shared" si="83"/>
        <v>2640000</v>
      </c>
      <c r="L80" s="17">
        <f t="shared" si="84"/>
        <v>0</v>
      </c>
      <c r="M80" s="17">
        <f t="shared" si="85"/>
        <v>2640000</v>
      </c>
      <c r="N80" s="17">
        <f t="shared" si="86"/>
        <v>0</v>
      </c>
    </row>
    <row r="81" spans="1:14" ht="25.5" x14ac:dyDescent="0.2">
      <c r="A81" s="19">
        <v>25010100</v>
      </c>
      <c r="B81" s="4" t="s">
        <v>72</v>
      </c>
      <c r="C81" s="20">
        <f t="shared" si="81"/>
        <v>2640000</v>
      </c>
      <c r="D81" s="21">
        <v>0</v>
      </c>
      <c r="E81" s="21">
        <v>2640000</v>
      </c>
      <c r="F81" s="21">
        <v>0</v>
      </c>
      <c r="G81" s="20">
        <f t="shared" si="82"/>
        <v>0</v>
      </c>
      <c r="H81" s="21">
        <v>0</v>
      </c>
      <c r="I81" s="21"/>
      <c r="J81" s="21">
        <v>0</v>
      </c>
      <c r="K81" s="17">
        <f t="shared" si="83"/>
        <v>2640000</v>
      </c>
      <c r="L81" s="17">
        <f t="shared" si="84"/>
        <v>0</v>
      </c>
      <c r="M81" s="17">
        <f t="shared" si="85"/>
        <v>2640000</v>
      </c>
      <c r="N81" s="17">
        <f t="shared" si="86"/>
        <v>0</v>
      </c>
    </row>
    <row r="82" spans="1:14" x14ac:dyDescent="0.2">
      <c r="A82" s="15">
        <v>30000000</v>
      </c>
      <c r="B82" s="16" t="s">
        <v>73</v>
      </c>
      <c r="C82" s="17">
        <f t="shared" si="81"/>
        <v>2000000</v>
      </c>
      <c r="D82" s="18">
        <f>D83+D85</f>
        <v>0</v>
      </c>
      <c r="E82" s="18">
        <f t="shared" ref="E82:F82" si="90">E83+E85</f>
        <v>2000000</v>
      </c>
      <c r="F82" s="18">
        <f t="shared" si="90"/>
        <v>2000000</v>
      </c>
      <c r="G82" s="17">
        <f t="shared" si="82"/>
        <v>0</v>
      </c>
      <c r="H82" s="18">
        <f>H83+H85</f>
        <v>0</v>
      </c>
      <c r="I82" s="18">
        <f t="shared" ref="I82" si="91">I83+I85</f>
        <v>0</v>
      </c>
      <c r="J82" s="18">
        <f t="shared" ref="J82" si="92">J83+J85</f>
        <v>0</v>
      </c>
      <c r="K82" s="17">
        <f t="shared" si="83"/>
        <v>2000000</v>
      </c>
      <c r="L82" s="17">
        <f t="shared" si="84"/>
        <v>0</v>
      </c>
      <c r="M82" s="17">
        <f t="shared" si="85"/>
        <v>2000000</v>
      </c>
      <c r="N82" s="17">
        <f t="shared" si="86"/>
        <v>2000000</v>
      </c>
    </row>
    <row r="83" spans="1:14" x14ac:dyDescent="0.2">
      <c r="A83" s="15">
        <v>31000000</v>
      </c>
      <c r="B83" s="16" t="s">
        <v>74</v>
      </c>
      <c r="C83" s="17">
        <f t="shared" si="81"/>
        <v>1000000</v>
      </c>
      <c r="D83" s="18">
        <f>D84</f>
        <v>0</v>
      </c>
      <c r="E83" s="18">
        <f t="shared" ref="E83:F83" si="93">E84</f>
        <v>1000000</v>
      </c>
      <c r="F83" s="18">
        <f t="shared" si="93"/>
        <v>1000000</v>
      </c>
      <c r="G83" s="17">
        <f t="shared" si="82"/>
        <v>0</v>
      </c>
      <c r="H83" s="18">
        <f>H84</f>
        <v>0</v>
      </c>
      <c r="I83" s="18">
        <f t="shared" ref="I83" si="94">I84</f>
        <v>0</v>
      </c>
      <c r="J83" s="18">
        <f t="shared" ref="J83" si="95">J84</f>
        <v>0</v>
      </c>
      <c r="K83" s="17">
        <f t="shared" si="83"/>
        <v>1000000</v>
      </c>
      <c r="L83" s="17">
        <f t="shared" si="84"/>
        <v>0</v>
      </c>
      <c r="M83" s="17">
        <f t="shared" si="85"/>
        <v>1000000</v>
      </c>
      <c r="N83" s="17">
        <f t="shared" si="86"/>
        <v>1000000</v>
      </c>
    </row>
    <row r="84" spans="1:14" ht="38.25" x14ac:dyDescent="0.2">
      <c r="A84" s="19">
        <v>31030000</v>
      </c>
      <c r="B84" s="4" t="s">
        <v>75</v>
      </c>
      <c r="C84" s="20">
        <f t="shared" si="81"/>
        <v>1000000</v>
      </c>
      <c r="D84" s="21">
        <v>0</v>
      </c>
      <c r="E84" s="21">
        <v>1000000</v>
      </c>
      <c r="F84" s="21">
        <v>1000000</v>
      </c>
      <c r="G84" s="20">
        <f t="shared" si="82"/>
        <v>0</v>
      </c>
      <c r="H84" s="21">
        <v>0</v>
      </c>
      <c r="I84" s="21"/>
      <c r="J84" s="21"/>
      <c r="K84" s="17">
        <f t="shared" si="83"/>
        <v>1000000</v>
      </c>
      <c r="L84" s="17">
        <f t="shared" si="84"/>
        <v>0</v>
      </c>
      <c r="M84" s="17">
        <f t="shared" si="85"/>
        <v>1000000</v>
      </c>
      <c r="N84" s="17">
        <f t="shared" si="86"/>
        <v>1000000</v>
      </c>
    </row>
    <row r="85" spans="1:14" x14ac:dyDescent="0.2">
      <c r="A85" s="15">
        <v>33000000</v>
      </c>
      <c r="B85" s="16" t="s">
        <v>76</v>
      </c>
      <c r="C85" s="17">
        <f t="shared" si="81"/>
        <v>1000000</v>
      </c>
      <c r="D85" s="18">
        <f>D86</f>
        <v>0</v>
      </c>
      <c r="E85" s="18">
        <f t="shared" ref="E85:F86" si="96">E86</f>
        <v>1000000</v>
      </c>
      <c r="F85" s="18">
        <f t="shared" si="96"/>
        <v>1000000</v>
      </c>
      <c r="G85" s="17">
        <f t="shared" si="82"/>
        <v>0</v>
      </c>
      <c r="H85" s="18">
        <f>H86</f>
        <v>0</v>
      </c>
      <c r="I85" s="18">
        <f t="shared" ref="I85:I86" si="97">I86</f>
        <v>0</v>
      </c>
      <c r="J85" s="18">
        <f t="shared" ref="J85:J86" si="98">J86</f>
        <v>0</v>
      </c>
      <c r="K85" s="17">
        <f t="shared" si="83"/>
        <v>1000000</v>
      </c>
      <c r="L85" s="17">
        <f t="shared" si="84"/>
        <v>0</v>
      </c>
      <c r="M85" s="17">
        <f t="shared" si="85"/>
        <v>1000000</v>
      </c>
      <c r="N85" s="17">
        <f t="shared" si="86"/>
        <v>1000000</v>
      </c>
    </row>
    <row r="86" spans="1:14" x14ac:dyDescent="0.2">
      <c r="A86" s="15">
        <v>33010000</v>
      </c>
      <c r="B86" s="16" t="s">
        <v>77</v>
      </c>
      <c r="C86" s="17">
        <f t="shared" si="81"/>
        <v>1000000</v>
      </c>
      <c r="D86" s="18">
        <f>D87</f>
        <v>0</v>
      </c>
      <c r="E86" s="18">
        <f t="shared" si="96"/>
        <v>1000000</v>
      </c>
      <c r="F86" s="18">
        <f t="shared" si="96"/>
        <v>1000000</v>
      </c>
      <c r="G86" s="17">
        <f t="shared" si="82"/>
        <v>0</v>
      </c>
      <c r="H86" s="18">
        <f>H87</f>
        <v>0</v>
      </c>
      <c r="I86" s="18">
        <f t="shared" si="97"/>
        <v>0</v>
      </c>
      <c r="J86" s="18">
        <f t="shared" si="98"/>
        <v>0</v>
      </c>
      <c r="K86" s="17">
        <f t="shared" si="83"/>
        <v>1000000</v>
      </c>
      <c r="L86" s="17">
        <f t="shared" si="84"/>
        <v>0</v>
      </c>
      <c r="M86" s="17">
        <f t="shared" si="85"/>
        <v>1000000</v>
      </c>
      <c r="N86" s="17">
        <f t="shared" si="86"/>
        <v>1000000</v>
      </c>
    </row>
    <row r="87" spans="1:14" ht="60.75" customHeight="1" x14ac:dyDescent="0.2">
      <c r="A87" s="19">
        <v>33010100</v>
      </c>
      <c r="B87" s="4" t="s">
        <v>78</v>
      </c>
      <c r="C87" s="20">
        <f t="shared" si="81"/>
        <v>1000000</v>
      </c>
      <c r="D87" s="21">
        <v>0</v>
      </c>
      <c r="E87" s="21">
        <v>1000000</v>
      </c>
      <c r="F87" s="21">
        <v>1000000</v>
      </c>
      <c r="G87" s="20">
        <f t="shared" si="82"/>
        <v>0</v>
      </c>
      <c r="H87" s="21">
        <v>0</v>
      </c>
      <c r="I87" s="21"/>
      <c r="J87" s="21"/>
      <c r="K87" s="17">
        <f t="shared" si="83"/>
        <v>1000000</v>
      </c>
      <c r="L87" s="17">
        <f t="shared" si="84"/>
        <v>0</v>
      </c>
      <c r="M87" s="17">
        <f t="shared" si="85"/>
        <v>1000000</v>
      </c>
      <c r="N87" s="17">
        <f t="shared" si="86"/>
        <v>1000000</v>
      </c>
    </row>
    <row r="88" spans="1:14" s="3" customFormat="1" ht="26.25" customHeight="1" x14ac:dyDescent="0.2">
      <c r="A88" s="22"/>
      <c r="B88" s="23" t="s">
        <v>79</v>
      </c>
      <c r="C88" s="17">
        <f t="shared" si="81"/>
        <v>333272170</v>
      </c>
      <c r="D88" s="17">
        <f>D13+D59+D82</f>
        <v>328400970</v>
      </c>
      <c r="E88" s="17">
        <f t="shared" ref="E88:F88" si="99">E13+E59+E82</f>
        <v>4871200</v>
      </c>
      <c r="F88" s="17">
        <f t="shared" si="99"/>
        <v>2000000</v>
      </c>
      <c r="G88" s="17">
        <f t="shared" si="82"/>
        <v>0</v>
      </c>
      <c r="H88" s="17">
        <f>H13+H59+H82</f>
        <v>0</v>
      </c>
      <c r="I88" s="17">
        <f t="shared" ref="I88:J88" si="100">I13+I59+I82</f>
        <v>0</v>
      </c>
      <c r="J88" s="17">
        <f t="shared" si="100"/>
        <v>0</v>
      </c>
      <c r="K88" s="17">
        <f t="shared" si="83"/>
        <v>333272170</v>
      </c>
      <c r="L88" s="17">
        <f t="shared" si="84"/>
        <v>328400970</v>
      </c>
      <c r="M88" s="17">
        <f t="shared" si="85"/>
        <v>4871200</v>
      </c>
      <c r="N88" s="17">
        <f t="shared" si="86"/>
        <v>2000000</v>
      </c>
    </row>
    <row r="89" spans="1:14" s="3" customFormat="1" x14ac:dyDescent="0.2">
      <c r="A89" s="22">
        <v>40000000</v>
      </c>
      <c r="B89" s="23" t="s">
        <v>80</v>
      </c>
      <c r="C89" s="17">
        <f t="shared" si="81"/>
        <v>70230683</v>
      </c>
      <c r="D89" s="17">
        <f>D90</f>
        <v>70230683</v>
      </c>
      <c r="E89" s="17">
        <f t="shared" ref="E89:F89" si="101">E90</f>
        <v>0</v>
      </c>
      <c r="F89" s="17">
        <f t="shared" si="101"/>
        <v>0</v>
      </c>
      <c r="G89" s="17">
        <f t="shared" si="82"/>
        <v>7751330</v>
      </c>
      <c r="H89" s="17">
        <f>H90</f>
        <v>7751330</v>
      </c>
      <c r="I89" s="17">
        <f t="shared" ref="I89" si="102">I90</f>
        <v>0</v>
      </c>
      <c r="J89" s="17">
        <f t="shared" ref="J89" si="103">J90</f>
        <v>0</v>
      </c>
      <c r="K89" s="17">
        <f t="shared" si="83"/>
        <v>77982013</v>
      </c>
      <c r="L89" s="17">
        <f t="shared" si="84"/>
        <v>77982013</v>
      </c>
      <c r="M89" s="17">
        <f t="shared" si="85"/>
        <v>0</v>
      </c>
      <c r="N89" s="17">
        <f t="shared" si="86"/>
        <v>0</v>
      </c>
    </row>
    <row r="90" spans="1:14" s="3" customFormat="1" x14ac:dyDescent="0.2">
      <c r="A90" s="22">
        <v>41000000</v>
      </c>
      <c r="B90" s="23" t="s">
        <v>81</v>
      </c>
      <c r="C90" s="17">
        <f>D90+E90</f>
        <v>70230683</v>
      </c>
      <c r="D90" s="17">
        <f>D91+D95</f>
        <v>70230683</v>
      </c>
      <c r="E90" s="17">
        <f t="shared" ref="E90:F90" si="104">E91+E95</f>
        <v>0</v>
      </c>
      <c r="F90" s="17">
        <f t="shared" si="104"/>
        <v>0</v>
      </c>
      <c r="G90" s="17">
        <f t="shared" si="82"/>
        <v>7751330</v>
      </c>
      <c r="H90" s="17">
        <f>H91+H95</f>
        <v>7751330</v>
      </c>
      <c r="I90" s="17">
        <f t="shared" ref="I90" si="105">I91+I95</f>
        <v>0</v>
      </c>
      <c r="J90" s="17">
        <f t="shared" ref="J90" si="106">J91+J95</f>
        <v>0</v>
      </c>
      <c r="K90" s="17">
        <f t="shared" si="83"/>
        <v>77982013</v>
      </c>
      <c r="L90" s="17">
        <f t="shared" si="84"/>
        <v>77982013</v>
      </c>
      <c r="M90" s="17">
        <f t="shared" si="85"/>
        <v>0</v>
      </c>
      <c r="N90" s="17">
        <f t="shared" si="86"/>
        <v>0</v>
      </c>
    </row>
    <row r="91" spans="1:14" s="3" customFormat="1" x14ac:dyDescent="0.2">
      <c r="A91" s="22">
        <v>41030000</v>
      </c>
      <c r="B91" s="23" t="s">
        <v>82</v>
      </c>
      <c r="C91" s="17">
        <f>D91+E91</f>
        <v>68379000</v>
      </c>
      <c r="D91" s="17">
        <f>D93+D92+D94</f>
        <v>68379000</v>
      </c>
      <c r="E91" s="17">
        <f t="shared" ref="E91:F91" si="107">E93+E92+E94</f>
        <v>0</v>
      </c>
      <c r="F91" s="17">
        <f t="shared" si="107"/>
        <v>0</v>
      </c>
      <c r="G91" s="17">
        <f>G93+G92+G94</f>
        <v>7350900</v>
      </c>
      <c r="H91" s="17">
        <f>H93+H92+H94</f>
        <v>7350900</v>
      </c>
      <c r="I91" s="17">
        <f t="shared" ref="I91:J91" si="108">I93+I92+I94</f>
        <v>0</v>
      </c>
      <c r="J91" s="17">
        <f t="shared" si="108"/>
        <v>0</v>
      </c>
      <c r="K91" s="17">
        <f t="shared" si="83"/>
        <v>75729900</v>
      </c>
      <c r="L91" s="17">
        <f t="shared" si="84"/>
        <v>75729900</v>
      </c>
      <c r="M91" s="17">
        <f t="shared" si="85"/>
        <v>0</v>
      </c>
      <c r="N91" s="17">
        <f t="shared" si="86"/>
        <v>0</v>
      </c>
    </row>
    <row r="92" spans="1:14" s="3" customFormat="1" ht="38.25" x14ac:dyDescent="0.2">
      <c r="A92" s="24">
        <v>41031100</v>
      </c>
      <c r="B92" s="25" t="s">
        <v>102</v>
      </c>
      <c r="C92" s="20">
        <f t="shared" si="81"/>
        <v>5975300</v>
      </c>
      <c r="D92" s="20">
        <v>5975300</v>
      </c>
      <c r="E92" s="17"/>
      <c r="F92" s="17"/>
      <c r="G92" s="20">
        <f t="shared" si="82"/>
        <v>0</v>
      </c>
      <c r="H92" s="20"/>
      <c r="I92" s="17"/>
      <c r="J92" s="17"/>
      <c r="K92" s="17">
        <f t="shared" ref="K92" si="109">C92+G92</f>
        <v>5975300</v>
      </c>
      <c r="L92" s="17">
        <f t="shared" ref="L92" si="110">D92+H92</f>
        <v>5975300</v>
      </c>
      <c r="M92" s="17">
        <f t="shared" ref="M92" si="111">E92+I92</f>
        <v>0</v>
      </c>
      <c r="N92" s="17">
        <f t="shared" ref="N92" si="112">F92+J92</f>
        <v>0</v>
      </c>
    </row>
    <row r="93" spans="1:14" s="3" customFormat="1" ht="24.75" customHeight="1" x14ac:dyDescent="0.2">
      <c r="A93" s="24">
        <v>41033900</v>
      </c>
      <c r="B93" s="25" t="s">
        <v>83</v>
      </c>
      <c r="C93" s="20">
        <f t="shared" si="81"/>
        <v>62403700</v>
      </c>
      <c r="D93" s="20">
        <v>62403700</v>
      </c>
      <c r="E93" s="20">
        <v>0</v>
      </c>
      <c r="F93" s="20">
        <v>0</v>
      </c>
      <c r="G93" s="20">
        <f t="shared" si="82"/>
        <v>0</v>
      </c>
      <c r="H93" s="20"/>
      <c r="I93" s="20">
        <v>0</v>
      </c>
      <c r="J93" s="20">
        <v>0</v>
      </c>
      <c r="K93" s="17">
        <f t="shared" si="83"/>
        <v>62403700</v>
      </c>
      <c r="L93" s="17">
        <f t="shared" si="84"/>
        <v>62403700</v>
      </c>
      <c r="M93" s="17">
        <f t="shared" si="85"/>
        <v>0</v>
      </c>
      <c r="N93" s="17">
        <f t="shared" si="86"/>
        <v>0</v>
      </c>
    </row>
    <row r="94" spans="1:14" s="3" customFormat="1" ht="45.75" customHeight="1" x14ac:dyDescent="0.2">
      <c r="A94" s="24">
        <v>41036300</v>
      </c>
      <c r="B94" s="25" t="s">
        <v>103</v>
      </c>
      <c r="C94" s="20">
        <f t="shared" si="81"/>
        <v>0</v>
      </c>
      <c r="D94" s="20"/>
      <c r="E94" s="20"/>
      <c r="F94" s="20"/>
      <c r="G94" s="20">
        <f t="shared" si="82"/>
        <v>7350900</v>
      </c>
      <c r="H94" s="20">
        <v>7350900</v>
      </c>
      <c r="I94" s="20"/>
      <c r="J94" s="20"/>
      <c r="K94" s="17">
        <f t="shared" ref="K94" si="113">C94+G94</f>
        <v>7350900</v>
      </c>
      <c r="L94" s="17">
        <f t="shared" ref="L94" si="114">D94+H94</f>
        <v>7350900</v>
      </c>
      <c r="M94" s="17">
        <f t="shared" ref="M94" si="115">E94+I94</f>
        <v>0</v>
      </c>
      <c r="N94" s="17">
        <f t="shared" ref="N94" si="116">F94+J94</f>
        <v>0</v>
      </c>
    </row>
    <row r="95" spans="1:14" s="3" customFormat="1" ht="27" customHeight="1" x14ac:dyDescent="0.2">
      <c r="A95" s="22">
        <v>41050000</v>
      </c>
      <c r="B95" s="23" t="s">
        <v>84</v>
      </c>
      <c r="C95" s="17">
        <f>D95+E95</f>
        <v>1851683</v>
      </c>
      <c r="D95" s="17">
        <f>SUM(D96:D99)</f>
        <v>1851683</v>
      </c>
      <c r="E95" s="17">
        <f t="shared" ref="E95:F95" si="117">SUM(E96:E99)</f>
        <v>0</v>
      </c>
      <c r="F95" s="17">
        <f t="shared" si="117"/>
        <v>0</v>
      </c>
      <c r="G95" s="17">
        <f t="shared" ref="G95" si="118">SUM(G96:G99)</f>
        <v>400430</v>
      </c>
      <c r="H95" s="17">
        <f t="shared" ref="H95" si="119">SUM(H96:H99)</f>
        <v>400430</v>
      </c>
      <c r="I95" s="17">
        <f t="shared" ref="I95" si="120">SUM(I96:I99)</f>
        <v>0</v>
      </c>
      <c r="J95" s="17">
        <f t="shared" ref="J95" si="121">SUM(J96:J99)</f>
        <v>0</v>
      </c>
      <c r="K95" s="17">
        <f t="shared" si="83"/>
        <v>2252113</v>
      </c>
      <c r="L95" s="17">
        <f t="shared" si="84"/>
        <v>2252113</v>
      </c>
      <c r="M95" s="17">
        <f t="shared" si="85"/>
        <v>0</v>
      </c>
      <c r="N95" s="17">
        <f t="shared" si="86"/>
        <v>0</v>
      </c>
    </row>
    <row r="96" spans="1:14" s="3" customFormat="1" ht="36.75" customHeight="1" x14ac:dyDescent="0.2">
      <c r="A96" s="24">
        <v>41051000</v>
      </c>
      <c r="B96" s="25" t="s">
        <v>85</v>
      </c>
      <c r="C96" s="20">
        <f t="shared" si="81"/>
        <v>1342683</v>
      </c>
      <c r="D96" s="20">
        <v>1342683</v>
      </c>
      <c r="E96" s="20">
        <v>0</v>
      </c>
      <c r="F96" s="20">
        <v>0</v>
      </c>
      <c r="G96" s="20">
        <f t="shared" si="82"/>
        <v>0</v>
      </c>
      <c r="H96" s="20"/>
      <c r="I96" s="20">
        <v>0</v>
      </c>
      <c r="J96" s="20">
        <v>0</v>
      </c>
      <c r="K96" s="17">
        <f t="shared" si="83"/>
        <v>1342683</v>
      </c>
      <c r="L96" s="17">
        <f t="shared" si="84"/>
        <v>1342683</v>
      </c>
      <c r="M96" s="17">
        <f t="shared" si="85"/>
        <v>0</v>
      </c>
      <c r="N96" s="17">
        <f t="shared" si="86"/>
        <v>0</v>
      </c>
    </row>
    <row r="97" spans="1:14" s="3" customFormat="1" x14ac:dyDescent="0.2">
      <c r="A97" s="24">
        <v>41053900</v>
      </c>
      <c r="B97" s="25" t="s">
        <v>86</v>
      </c>
      <c r="C97" s="20">
        <f t="shared" si="81"/>
        <v>500000</v>
      </c>
      <c r="D97" s="20">
        <v>500000</v>
      </c>
      <c r="E97" s="20">
        <v>0</v>
      </c>
      <c r="F97" s="20">
        <v>0</v>
      </c>
      <c r="G97" s="20">
        <f t="shared" si="82"/>
        <v>0</v>
      </c>
      <c r="H97" s="20"/>
      <c r="I97" s="20">
        <v>0</v>
      </c>
      <c r="J97" s="20">
        <v>0</v>
      </c>
      <c r="K97" s="17">
        <f t="shared" si="83"/>
        <v>500000</v>
      </c>
      <c r="L97" s="17">
        <f t="shared" si="84"/>
        <v>500000</v>
      </c>
      <c r="M97" s="17">
        <f t="shared" si="85"/>
        <v>0</v>
      </c>
      <c r="N97" s="17">
        <f t="shared" si="86"/>
        <v>0</v>
      </c>
    </row>
    <row r="98" spans="1:14" s="3" customFormat="1" ht="38.25" x14ac:dyDescent="0.2">
      <c r="A98" s="24">
        <v>41055000</v>
      </c>
      <c r="B98" s="25" t="s">
        <v>101</v>
      </c>
      <c r="C98" s="20">
        <f t="shared" si="81"/>
        <v>9000</v>
      </c>
      <c r="D98" s="20">
        <v>9000</v>
      </c>
      <c r="E98" s="20"/>
      <c r="F98" s="20"/>
      <c r="G98" s="20">
        <f t="shared" si="82"/>
        <v>0</v>
      </c>
      <c r="H98" s="20"/>
      <c r="I98" s="20"/>
      <c r="J98" s="20"/>
      <c r="K98" s="17">
        <f t="shared" ref="K98" si="122">C98+G98</f>
        <v>9000</v>
      </c>
      <c r="L98" s="17">
        <f t="shared" ref="L98" si="123">D98+H98</f>
        <v>9000</v>
      </c>
      <c r="M98" s="17">
        <f t="shared" ref="M98" si="124">E98+I98</f>
        <v>0</v>
      </c>
      <c r="N98" s="17">
        <f t="shared" ref="N98" si="125">F98+J98</f>
        <v>0</v>
      </c>
    </row>
    <row r="99" spans="1:14" s="3" customFormat="1" ht="63.75" x14ac:dyDescent="0.2">
      <c r="A99" s="24">
        <v>41059300</v>
      </c>
      <c r="B99" s="25" t="s">
        <v>104</v>
      </c>
      <c r="C99" s="20">
        <f t="shared" si="81"/>
        <v>0</v>
      </c>
      <c r="D99" s="20"/>
      <c r="E99" s="20"/>
      <c r="F99" s="20"/>
      <c r="G99" s="20">
        <f t="shared" si="82"/>
        <v>400430</v>
      </c>
      <c r="H99" s="20">
        <v>400430</v>
      </c>
      <c r="I99" s="20"/>
      <c r="J99" s="20"/>
      <c r="K99" s="17">
        <f t="shared" ref="K99" si="126">C99+G99</f>
        <v>400430</v>
      </c>
      <c r="L99" s="17">
        <f t="shared" ref="L99" si="127">D99+H99</f>
        <v>400430</v>
      </c>
      <c r="M99" s="17">
        <f t="shared" ref="M99" si="128">E99+I99</f>
        <v>0</v>
      </c>
      <c r="N99" s="17">
        <f t="shared" ref="N99" si="129">F99+J99</f>
        <v>0</v>
      </c>
    </row>
    <row r="100" spans="1:14" s="3" customFormat="1" x14ac:dyDescent="0.2">
      <c r="A100" s="26" t="s">
        <v>88</v>
      </c>
      <c r="B100" s="23" t="s">
        <v>87</v>
      </c>
      <c r="C100" s="17">
        <f t="shared" si="81"/>
        <v>403502853</v>
      </c>
      <c r="D100" s="17">
        <f>D88+D89</f>
        <v>398631653</v>
      </c>
      <c r="E100" s="17">
        <f t="shared" ref="E100:F100" si="130">E88+E89</f>
        <v>4871200</v>
      </c>
      <c r="F100" s="17">
        <f t="shared" si="130"/>
        <v>2000000</v>
      </c>
      <c r="G100" s="17">
        <f t="shared" si="82"/>
        <v>7751330</v>
      </c>
      <c r="H100" s="17">
        <f>H88+H89</f>
        <v>7751330</v>
      </c>
      <c r="I100" s="17">
        <f t="shared" ref="I100:J100" si="131">I88+I89</f>
        <v>0</v>
      </c>
      <c r="J100" s="17">
        <f t="shared" si="131"/>
        <v>0</v>
      </c>
      <c r="K100" s="17">
        <f t="shared" si="83"/>
        <v>411254183</v>
      </c>
      <c r="L100" s="17">
        <f t="shared" si="84"/>
        <v>406382983</v>
      </c>
      <c r="M100" s="17">
        <f t="shared" si="85"/>
        <v>4871200</v>
      </c>
      <c r="N100" s="17">
        <f t="shared" si="86"/>
        <v>2000000</v>
      </c>
    </row>
    <row r="103" spans="1:14" x14ac:dyDescent="0.2">
      <c r="B103" s="2" t="s">
        <v>89</v>
      </c>
      <c r="E103" s="2" t="s">
        <v>90</v>
      </c>
    </row>
  </sheetData>
  <mergeCells count="21">
    <mergeCell ref="D9:D11"/>
    <mergeCell ref="E9:F9"/>
    <mergeCell ref="E10:E11"/>
    <mergeCell ref="F10:F11"/>
    <mergeCell ref="C8:F8"/>
    <mergeCell ref="G8:J8"/>
    <mergeCell ref="K8:N8"/>
    <mergeCell ref="B8:B11"/>
    <mergeCell ref="A8:A11"/>
    <mergeCell ref="B5:M5"/>
    <mergeCell ref="K9:K11"/>
    <mergeCell ref="L9:L11"/>
    <mergeCell ref="M9:N9"/>
    <mergeCell ref="M10:M11"/>
    <mergeCell ref="N10:N11"/>
    <mergeCell ref="G9:G11"/>
    <mergeCell ref="H9:H11"/>
    <mergeCell ref="I9:J9"/>
    <mergeCell ref="I10:I11"/>
    <mergeCell ref="J10:J11"/>
    <mergeCell ref="C9:C11"/>
  </mergeCells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2026-01-22T09:28:52Z</cp:lastPrinted>
  <dcterms:created xsi:type="dcterms:W3CDTF">2025-12-16T14:18:41Z</dcterms:created>
  <dcterms:modified xsi:type="dcterms:W3CDTF">2026-01-22T09:29:01Z</dcterms:modified>
</cp:coreProperties>
</file>